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texasamcommerce-my.sharepoint.com/personal/angie_clark_tamuc_edu/Documents/Course Eval Spreadsheets with Dashboard/Course Eval Dashboard 2023 2024/"/>
    </mc:Choice>
  </mc:AlternateContent>
  <xr:revisionPtr revIDLastSave="0" documentId="8_{8F9A652C-45DD-4D50-8340-285B32DA6411}" xr6:coauthVersionLast="47" xr6:coauthVersionMax="47" xr10:uidLastSave="{00000000-0000-0000-0000-000000000000}"/>
  <bookViews>
    <workbookView xWindow="-120" yWindow="-120" windowWidth="29040" windowHeight="15720" xr2:uid="{46C40218-DF02-4C26-8FD3-B714131C7B02}"/>
  </bookViews>
  <sheets>
    <sheet name="DASH" sheetId="2" r:id="rId1"/>
    <sheet name="202450-CID_Overall_Report" sheetId="1" r:id="rId2"/>
    <sheet name="Sheet2" sheetId="3" r:id="rId3"/>
  </sheets>
  <definedNames>
    <definedName name="Slicer_1st_Initial">#N/A</definedName>
    <definedName name="Slicer_CRN">#N/A</definedName>
    <definedName name="Slicer_Teachers___Full_Name">#N/A</definedName>
  </definedNames>
  <calcPr calcId="191028"/>
  <pivotCaches>
    <pivotCache cacheId="472"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1" l="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2"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2" i="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2" i="1"/>
</calcChain>
</file>

<file path=xl/sharedStrings.xml><?xml version="1.0" encoding="utf-8"?>
<sst xmlns="http://schemas.openxmlformats.org/spreadsheetml/2006/main" count="1247" uniqueCount="475">
  <si>
    <t>Row Labels</t>
  </si>
  <si>
    <t>Sum of Invited</t>
  </si>
  <si>
    <t>Sum of RespondentCount</t>
  </si>
  <si>
    <t>Sum of Not Responded</t>
  </si>
  <si>
    <t>Sum of OverallRespRate</t>
  </si>
  <si>
    <t>Abdellatif Alsharif</t>
  </si>
  <si>
    <t>Abigail Parmer</t>
  </si>
  <si>
    <t>Adam Wright</t>
  </si>
  <si>
    <t>Adewale Amosu</t>
  </si>
  <si>
    <t>Agapito Flores</t>
  </si>
  <si>
    <t>Alex Ivaschenko</t>
  </si>
  <si>
    <t>Alison Bodeker</t>
  </si>
  <si>
    <t>Allen Hillegas</t>
  </si>
  <si>
    <t>Amanda Grant</t>
  </si>
  <si>
    <t>Amanda Hutchings</t>
  </si>
  <si>
    <t>Amanda Willows</t>
  </si>
  <si>
    <t>Andrew Lilly</t>
  </si>
  <si>
    <t>Angela Ellis</t>
  </si>
  <si>
    <t>Ari Weinberg</t>
  </si>
  <si>
    <t>Ashley Gill</t>
  </si>
  <si>
    <t>Brett Murrey</t>
  </si>
  <si>
    <t>Brian Brown</t>
  </si>
  <si>
    <t>Bryan Netherland</t>
  </si>
  <si>
    <t>Carissa Manrique</t>
  </si>
  <si>
    <t>Cassie Harper</t>
  </si>
  <si>
    <t>Charisse Anguiano</t>
  </si>
  <si>
    <t>Charlotte Larkin</t>
  </si>
  <si>
    <t>Chelse Lilly</t>
  </si>
  <si>
    <t>Chris Ecke</t>
  </si>
  <si>
    <t>Christina Gammon</t>
  </si>
  <si>
    <t>Christopher Kelly</t>
  </si>
  <si>
    <t>Christopher Wallitsch</t>
  </si>
  <si>
    <t>Coy Martin</t>
  </si>
  <si>
    <t>Crescida Jacobs</t>
  </si>
  <si>
    <t>Crystal Suckie</t>
  </si>
  <si>
    <t>Cynthia Rhodes</t>
  </si>
  <si>
    <t>Cynthia Rios</t>
  </si>
  <si>
    <t>Daniel Carolla</t>
  </si>
  <si>
    <t>Daniel Davis</t>
  </si>
  <si>
    <t>Daniel Degges</t>
  </si>
  <si>
    <t>Danya Casey</t>
  </si>
  <si>
    <t>Darcie Rochester</t>
  </si>
  <si>
    <t>David Kent</t>
  </si>
  <si>
    <t>David Larkin</t>
  </si>
  <si>
    <t>David Vergara</t>
  </si>
  <si>
    <t>Deena Besson</t>
  </si>
  <si>
    <t>Elizabeth Bailey</t>
  </si>
  <si>
    <t>Elizabeth Pulliam</t>
  </si>
  <si>
    <t>Eric Coleman</t>
  </si>
  <si>
    <t>Francene Scott Diehl</t>
  </si>
  <si>
    <t>Gabriel Dunbar</t>
  </si>
  <si>
    <t>George Swindell</t>
  </si>
  <si>
    <t>Glenda Smith</t>
  </si>
  <si>
    <t>Gregory Miller</t>
  </si>
  <si>
    <t>Helen Knous</t>
  </si>
  <si>
    <t>Holland Jones</t>
  </si>
  <si>
    <t>Hyatt Berkman</t>
  </si>
  <si>
    <t>Irene Accomando</t>
  </si>
  <si>
    <t>Jacob Mills</t>
  </si>
  <si>
    <t>Jaime Rodriguez</t>
  </si>
  <si>
    <t>James Wall</t>
  </si>
  <si>
    <t>James Womack</t>
  </si>
  <si>
    <t>Jason Waller</t>
  </si>
  <si>
    <t>Jayla Wilkerson</t>
  </si>
  <si>
    <t>Jaylan Fennell</t>
  </si>
  <si>
    <t>Jayson Douglas</t>
  </si>
  <si>
    <t>Jeff Casper</t>
  </si>
  <si>
    <t>Jenna O'neal</t>
  </si>
  <si>
    <t>Jennifer Davis-Lamm</t>
  </si>
  <si>
    <t>Jennifer Good</t>
  </si>
  <si>
    <t>Jennifer Hudson</t>
  </si>
  <si>
    <t>Jennifer Sims</t>
  </si>
  <si>
    <t>Jeremiah Odom</t>
  </si>
  <si>
    <t>Jocelyn Pierce</t>
  </si>
  <si>
    <t>Jonathan Jordan</t>
  </si>
  <si>
    <t>Julia Rose</t>
  </si>
  <si>
    <t>Justin Bowen</t>
  </si>
  <si>
    <t>Kara Campbell</t>
  </si>
  <si>
    <t>Katrina Starr</t>
  </si>
  <si>
    <t>Katy Williams</t>
  </si>
  <si>
    <t>Kaytie Smith</t>
  </si>
  <si>
    <t>Kelly Brown</t>
  </si>
  <si>
    <t>Kelly Waltman-Payne</t>
  </si>
  <si>
    <t>Kevin Wilkinson</t>
  </si>
  <si>
    <t>Kory Reeder</t>
  </si>
  <si>
    <t>Kristen Bennett</t>
  </si>
  <si>
    <t>Kurt Lacoste</t>
  </si>
  <si>
    <t>Kyle Steadham</t>
  </si>
  <si>
    <t>Lacey Henderson</t>
  </si>
  <si>
    <t>Lauren Krznarich</t>
  </si>
  <si>
    <t>Lee Deboer</t>
  </si>
  <si>
    <t>Linda Lacoste</t>
  </si>
  <si>
    <t>Lisa Palazzetti</t>
  </si>
  <si>
    <t>Lloyd Whelchel</t>
  </si>
  <si>
    <t>Louis Lufkin</t>
  </si>
  <si>
    <t>Lydia Carrascosa</t>
  </si>
  <si>
    <t>Lydia Ricketts</t>
  </si>
  <si>
    <t>Mary Wooley</t>
  </si>
  <si>
    <t>Mathew Briggs</t>
  </si>
  <si>
    <t>Matthew Moore</t>
  </si>
  <si>
    <t>Matthew Waymack</t>
  </si>
  <si>
    <t>Michael King</t>
  </si>
  <si>
    <t>Michael Taglienti</t>
  </si>
  <si>
    <t>Molly Baur</t>
  </si>
  <si>
    <t>Nancy Foreman</t>
  </si>
  <si>
    <t>Olulana Bamiro</t>
  </si>
  <si>
    <t>Paige Bussell</t>
  </si>
  <si>
    <t>Patricia Palacios</t>
  </si>
  <si>
    <t>Paul Jones</t>
  </si>
  <si>
    <t>Quynh Dang</t>
  </si>
  <si>
    <t>Ramona Morin</t>
  </si>
  <si>
    <t>Randy Mueller</t>
  </si>
  <si>
    <t>Renee Wallace</t>
  </si>
  <si>
    <t>Rodney Cooper-Sweat</t>
  </si>
  <si>
    <t>Ryan Dahir</t>
  </si>
  <si>
    <t>Samantha Blair</t>
  </si>
  <si>
    <t>Samuel Smith</t>
  </si>
  <si>
    <t>Sara Avrit</t>
  </si>
  <si>
    <t>Sarah Elder</t>
  </si>
  <si>
    <t>Shamim Hunt</t>
  </si>
  <si>
    <t>Shaonda Gathright</t>
  </si>
  <si>
    <t>Sheila Demidio</t>
  </si>
  <si>
    <t>Sheriff Osni</t>
  </si>
  <si>
    <t>Sherry West</t>
  </si>
  <si>
    <t>Sonya Braddy</t>
  </si>
  <si>
    <t>Stacey Said</t>
  </si>
  <si>
    <t>Tessa Stephanie Ray Stark</t>
  </si>
  <si>
    <t>Traci Seals</t>
  </si>
  <si>
    <t>Travis Ball</t>
  </si>
  <si>
    <t>Veronica Juarez</t>
  </si>
  <si>
    <t>William Wilson</t>
  </si>
  <si>
    <t>Grand Total</t>
  </si>
  <si>
    <t>Primary Subject ID</t>
  </si>
  <si>
    <t>Course Name</t>
  </si>
  <si>
    <t>Term</t>
  </si>
  <si>
    <t>Part of Term</t>
  </si>
  <si>
    <t>Courses - COURSE_CODE</t>
  </si>
  <si>
    <t>Courses - COURSE_NUMBER</t>
  </si>
  <si>
    <t>Courses - CLASS_NUMBER</t>
  </si>
  <si>
    <t>Teachers - Full Name</t>
  </si>
  <si>
    <t>School</t>
  </si>
  <si>
    <t>Department</t>
  </si>
  <si>
    <t>Instructor Score</t>
  </si>
  <si>
    <t>Course Score</t>
  </si>
  <si>
    <t>QEP Score</t>
  </si>
  <si>
    <t>Total Score</t>
  </si>
  <si>
    <t>Invited</t>
  </si>
  <si>
    <t>RespondentCount</t>
  </si>
  <si>
    <t>Response Rate</t>
  </si>
  <si>
    <t>1st Initial</t>
  </si>
  <si>
    <t>CRN</t>
  </si>
  <si>
    <t>Not Responded</t>
  </si>
  <si>
    <t>202450-51114</t>
  </si>
  <si>
    <t>51114 Art Appreciation</t>
  </si>
  <si>
    <t>OC5</t>
  </si>
  <si>
    <t>ART</t>
  </si>
  <si>
    <t>0CW</t>
  </si>
  <si>
    <t>Humanities, Social Sci &amp; Arts</t>
  </si>
  <si>
    <t>Art</t>
  </si>
  <si>
    <t>202450-51141</t>
  </si>
  <si>
    <t>51141 Integrated Science I</t>
  </si>
  <si>
    <t>IS</t>
  </si>
  <si>
    <t>Science &amp; Engineering</t>
  </si>
  <si>
    <t>Physics and Astronomy</t>
  </si>
  <si>
    <t>202450-51142</t>
  </si>
  <si>
    <t>51142 Integrated Science II</t>
  </si>
  <si>
    <t>202450-51151</t>
  </si>
  <si>
    <t>51151 Intro to Theatre</t>
  </si>
  <si>
    <t>THE</t>
  </si>
  <si>
    <t>Theatre</t>
  </si>
  <si>
    <t>202450-51152</t>
  </si>
  <si>
    <t>51152 21st Century Policing</t>
  </si>
  <si>
    <t>CJCB</t>
  </si>
  <si>
    <t>Innovation and Design</t>
  </si>
  <si>
    <t>Coll of Innovation and Design</t>
  </si>
  <si>
    <t>202450-51154</t>
  </si>
  <si>
    <t>51154 Ethics, Value &amp; Profess Polic</t>
  </si>
  <si>
    <t>202450-51155</t>
  </si>
  <si>
    <t>51155 Critical Incident Decision Mgt</t>
  </si>
  <si>
    <t>202450-51156</t>
  </si>
  <si>
    <t>51156 Communication</t>
  </si>
  <si>
    <t>202450-51158</t>
  </si>
  <si>
    <t>51158 Officer Wellness</t>
  </si>
  <si>
    <t>202450-51161</t>
  </si>
  <si>
    <t>51161 Technical Writing</t>
  </si>
  <si>
    <t>202450-51162</t>
  </si>
  <si>
    <t>51162 Crime Analysis</t>
  </si>
  <si>
    <t>202450-51163</t>
  </si>
  <si>
    <t>51163 Procedural Justice</t>
  </si>
  <si>
    <t>202450-51164</t>
  </si>
  <si>
    <t>51164 Leadership</t>
  </si>
  <si>
    <t>202450-51175</t>
  </si>
  <si>
    <t>51175 Policing the Future</t>
  </si>
  <si>
    <t>1CW</t>
  </si>
  <si>
    <t>202450-51176</t>
  </si>
  <si>
    <t>51176 Critical Shift</t>
  </si>
  <si>
    <t>202450-51177</t>
  </si>
  <si>
    <t>51177 Evidence-Based Policing</t>
  </si>
  <si>
    <t>202450-51178</t>
  </si>
  <si>
    <t>51178 Implicit Bias</t>
  </si>
  <si>
    <t>202450-51179</t>
  </si>
  <si>
    <t>51179 Organiz Cultu in Public Safety</t>
  </si>
  <si>
    <t>202450-51180</t>
  </si>
  <si>
    <t>51180 Critical Thking &amp; Decision Mak</t>
  </si>
  <si>
    <t>202450-51181</t>
  </si>
  <si>
    <t>51181 Homeland Security/Terrorism</t>
  </si>
  <si>
    <t>202450-51182</t>
  </si>
  <si>
    <t>51182 Capstone</t>
  </si>
  <si>
    <t>202450-51184</t>
  </si>
  <si>
    <t>51184 Computer Information Systems</t>
  </si>
  <si>
    <t>ORGL</t>
  </si>
  <si>
    <t>202450-51185</t>
  </si>
  <si>
    <t>51185 Intro to Organizations</t>
  </si>
  <si>
    <t>202450-51186</t>
  </si>
  <si>
    <t>51186 Supervision</t>
  </si>
  <si>
    <t>202450-51197</t>
  </si>
  <si>
    <t>51197 Foundations of Org Ldrship</t>
  </si>
  <si>
    <t>202450-51198</t>
  </si>
  <si>
    <t>51198 Foundations of Org Ldrship</t>
  </si>
  <si>
    <t>202450-51200</t>
  </si>
  <si>
    <t>51200 Organizational Communication</t>
  </si>
  <si>
    <t>202450-51201</t>
  </si>
  <si>
    <t>51201 Organizational Communication</t>
  </si>
  <si>
    <t>202450-51203</t>
  </si>
  <si>
    <t>51203 Org Ethics</t>
  </si>
  <si>
    <t>202450-51204</t>
  </si>
  <si>
    <t>51204 Org Ethics</t>
  </si>
  <si>
    <t>202450-51206</t>
  </si>
  <si>
    <t>51206 Data Driven Decision Making</t>
  </si>
  <si>
    <t>202450-51207</t>
  </si>
  <si>
    <t>51207 Data Driven Decision Making</t>
  </si>
  <si>
    <t>202450-51209</t>
  </si>
  <si>
    <t>51209 Org Behavior</t>
  </si>
  <si>
    <t>202450-51210</t>
  </si>
  <si>
    <t>51210 Org Behavior</t>
  </si>
  <si>
    <t>202450-51212</t>
  </si>
  <si>
    <t>51212 Leadership Theory</t>
  </si>
  <si>
    <t>202450-51213</t>
  </si>
  <si>
    <t>51213 Leadership Theory</t>
  </si>
  <si>
    <t>202450-51215</t>
  </si>
  <si>
    <t>51215 Leading Diverse &amp; Incl Teams</t>
  </si>
  <si>
    <t>202450-51216</t>
  </si>
  <si>
    <t>51216 Leading Diverse &amp; Incl Teams</t>
  </si>
  <si>
    <t>202450-51218</t>
  </si>
  <si>
    <t>51218 Leading Change</t>
  </si>
  <si>
    <t>202450-51219</t>
  </si>
  <si>
    <t>51219 Leading Change</t>
  </si>
  <si>
    <t>202450-51220</t>
  </si>
  <si>
    <t>51220 Capstone I</t>
  </si>
  <si>
    <t>202450-51222</t>
  </si>
  <si>
    <t>51222 Capstone II</t>
  </si>
  <si>
    <t>202450-51546</t>
  </si>
  <si>
    <t>51546 Organizational Communication</t>
  </si>
  <si>
    <t>2CW</t>
  </si>
  <si>
    <t>202450-51550</t>
  </si>
  <si>
    <t>51550 US History to 1877</t>
  </si>
  <si>
    <t>HIST</t>
  </si>
  <si>
    <t>History</t>
  </si>
  <si>
    <t>202450-51551</t>
  </si>
  <si>
    <t>51551 US History From 1865</t>
  </si>
  <si>
    <t>202450-51561</t>
  </si>
  <si>
    <t>51561 United States Government</t>
  </si>
  <si>
    <t>PSCI</t>
  </si>
  <si>
    <t>Political Science</t>
  </si>
  <si>
    <t>202450-51562</t>
  </si>
  <si>
    <t>51562 United States Government</t>
  </si>
  <si>
    <t>202450-51563</t>
  </si>
  <si>
    <t>51563 Texas Government</t>
  </si>
  <si>
    <t>202450-51564</t>
  </si>
  <si>
    <t>51564 Texas Government</t>
  </si>
  <si>
    <t>202450-51565</t>
  </si>
  <si>
    <t>51565 Intro to Safety Studies</t>
  </si>
  <si>
    <t>SHCB</t>
  </si>
  <si>
    <t>202450-51566</t>
  </si>
  <si>
    <t>51566 Safety and Health Program Mgmt</t>
  </si>
  <si>
    <t>202450-51568</t>
  </si>
  <si>
    <t>51568 Intro to the U.S. Hlthcare Sy</t>
  </si>
  <si>
    <t>HSCB</t>
  </si>
  <si>
    <t>202450-51571</t>
  </si>
  <si>
    <t>51571 Hlth Serv Adm Capstone</t>
  </si>
  <si>
    <t>202450-51622</t>
  </si>
  <si>
    <t>51622 Health Informatics</t>
  </si>
  <si>
    <t>202450-51623</t>
  </si>
  <si>
    <t>51623 Hlthc Ethc &amp; Legl Iss for Ldrs</t>
  </si>
  <si>
    <t>202450-51727</t>
  </si>
  <si>
    <t>51727 Critical Thinking</t>
  </si>
  <si>
    <t>CID</t>
  </si>
  <si>
    <t>202450-51728</t>
  </si>
  <si>
    <t>51728 Record Keeping for Leaders</t>
  </si>
  <si>
    <t>202450-51729</t>
  </si>
  <si>
    <t>51729 Talent Ldrshp in HR</t>
  </si>
  <si>
    <t>202450-51730</t>
  </si>
  <si>
    <t>51730 Leading Innovation</t>
  </si>
  <si>
    <t>202450-51731</t>
  </si>
  <si>
    <t>51731 Talent Ldrshp in HR</t>
  </si>
  <si>
    <t>202450-51732</t>
  </si>
  <si>
    <t>51732 Numbers for Leaders</t>
  </si>
  <si>
    <t>202450-51733</t>
  </si>
  <si>
    <t>51733 Research Methods</t>
  </si>
  <si>
    <t>202450-51734</t>
  </si>
  <si>
    <t>51734 Personal Branding and Identity</t>
  </si>
  <si>
    <t>202450-51736</t>
  </si>
  <si>
    <t>51736 Project Mgmt for Ldrs</t>
  </si>
  <si>
    <t>202450-51737</t>
  </si>
  <si>
    <t>51737 Project Mgmt for Ldrs</t>
  </si>
  <si>
    <t>202450-51738</t>
  </si>
  <si>
    <t>51738 Developing Global Comp Ldrs</t>
  </si>
  <si>
    <t>202450-51741</t>
  </si>
  <si>
    <t>51741 Critical Shift</t>
  </si>
  <si>
    <t>202450-51742</t>
  </si>
  <si>
    <t>51742 Legal Issues in Organizations</t>
  </si>
  <si>
    <t>202450-51744</t>
  </si>
  <si>
    <t>51744 Data Driven Decision Making</t>
  </si>
  <si>
    <t>3CW</t>
  </si>
  <si>
    <t>202450-51745</t>
  </si>
  <si>
    <t>51745 Capstone I</t>
  </si>
  <si>
    <t>202450-51746</t>
  </si>
  <si>
    <t>51746 Capstone II</t>
  </si>
  <si>
    <t>202450-51747</t>
  </si>
  <si>
    <t>51747 Pathways, Purpose, Exploration</t>
  </si>
  <si>
    <t>GSCB</t>
  </si>
  <si>
    <t>202450-51748</t>
  </si>
  <si>
    <t>51748 Innovative Design</t>
  </si>
  <si>
    <t>202450-51749</t>
  </si>
  <si>
    <t>51749 Leveraging Diversity</t>
  </si>
  <si>
    <t>202450-51750</t>
  </si>
  <si>
    <t>51750 Capstone</t>
  </si>
  <si>
    <t>202450-51751</t>
  </si>
  <si>
    <t>51751 Inter-professional Comm</t>
  </si>
  <si>
    <t>202450-51752</t>
  </si>
  <si>
    <t>51752 Measures of Safety Performance</t>
  </si>
  <si>
    <t>202450-51753</t>
  </si>
  <si>
    <t>51753 Environmental Law and Mgmt</t>
  </si>
  <si>
    <t>202450-51754</t>
  </si>
  <si>
    <t>51754 Safety and Health Capstone</t>
  </si>
  <si>
    <t>202450-51759</t>
  </si>
  <si>
    <t>51759 US History to 1877</t>
  </si>
  <si>
    <t>202450-51760</t>
  </si>
  <si>
    <t>51760 US History From 1865</t>
  </si>
  <si>
    <t>202450-51766</t>
  </si>
  <si>
    <t>51766 Pathways, Purpose, Exploration</t>
  </si>
  <si>
    <t>202450-51773</t>
  </si>
  <si>
    <t>51773 Crit Incid Mgt in Hlth Serv</t>
  </si>
  <si>
    <t>202450-51813</t>
  </si>
  <si>
    <t>51813 Mgt/Curriculum Development</t>
  </si>
  <si>
    <t>EDCB</t>
  </si>
  <si>
    <t>202450-51815</t>
  </si>
  <si>
    <t>51815 Foundations of Reading</t>
  </si>
  <si>
    <t>RDCB</t>
  </si>
  <si>
    <t>202450-51887</t>
  </si>
  <si>
    <t>51887 Stars and the Universe</t>
  </si>
  <si>
    <t>ASTR</t>
  </si>
  <si>
    <t>202450-51889</t>
  </si>
  <si>
    <t>51889 Critical Thinking</t>
  </si>
  <si>
    <t>202450-51890</t>
  </si>
  <si>
    <t>51890 Talent Ldrshp in HR</t>
  </si>
  <si>
    <t>202450-51891</t>
  </si>
  <si>
    <t>51891 Leading Innovation</t>
  </si>
  <si>
    <t>202450-51898</t>
  </si>
  <si>
    <t>51898 Intro to Organizations</t>
  </si>
  <si>
    <t>202450-51899</t>
  </si>
  <si>
    <t>51899 Leading High Perf. Teams</t>
  </si>
  <si>
    <t>202450-51900</t>
  </si>
  <si>
    <t>51900 Foundations of Org Ldrship</t>
  </si>
  <si>
    <t>202450-51901</t>
  </si>
  <si>
    <t>51901 Org Ethics</t>
  </si>
  <si>
    <t>202450-51902</t>
  </si>
  <si>
    <t>51902 Leadership Theory</t>
  </si>
  <si>
    <t>202450-51906</t>
  </si>
  <si>
    <t>51906 Electronic Health Records</t>
  </si>
  <si>
    <t>202450-51907</t>
  </si>
  <si>
    <t>51907 Financial Issues in Health Ser</t>
  </si>
  <si>
    <t>202450-51908</t>
  </si>
  <si>
    <t>51908 Cult Inequ &amp; Soc Justc in Hlth</t>
  </si>
  <si>
    <t>202450-51909</t>
  </si>
  <si>
    <t>51909 Qual Mgmt &amp; Perf Imprv</t>
  </si>
  <si>
    <t>202450-51910</t>
  </si>
  <si>
    <t>51910 Health Policy and Advocacy</t>
  </si>
  <si>
    <t>202450-51911</t>
  </si>
  <si>
    <t>51911 Tech Wrtg &amp; Comm in Saf &amp; Heal</t>
  </si>
  <si>
    <t>202450-51912</t>
  </si>
  <si>
    <t>51912 Legal Aspec of Safety &amp; Health</t>
  </si>
  <si>
    <t>202450-51913</t>
  </si>
  <si>
    <t>51913 Human Factors in Occupa Safety</t>
  </si>
  <si>
    <t>202450-51916</t>
  </si>
  <si>
    <t>51916 Learning Environments</t>
  </si>
  <si>
    <t>202450-51918</t>
  </si>
  <si>
    <t>51918 US History to 1877</t>
  </si>
  <si>
    <t>202450-51919</t>
  </si>
  <si>
    <t>51919 US History From 1865</t>
  </si>
  <si>
    <t>202450-51920</t>
  </si>
  <si>
    <t>51920 Business/Prof Speaking</t>
  </si>
  <si>
    <t>COMS</t>
  </si>
  <si>
    <t>Literature &amp; Languages</t>
  </si>
  <si>
    <t>202450-51922</t>
  </si>
  <si>
    <t>51922 Intro Col Rdg/Wrtg</t>
  </si>
  <si>
    <t>ENG</t>
  </si>
  <si>
    <t>202450-51923</t>
  </si>
  <si>
    <t>51923 US-College Reading &amp; Writing</t>
  </si>
  <si>
    <t>202450-51924</t>
  </si>
  <si>
    <t>51924 US-College Reading &amp; Writing</t>
  </si>
  <si>
    <t>202450-51925</t>
  </si>
  <si>
    <t>51925 GLB/US-Written Argument/Resrch</t>
  </si>
  <si>
    <t>202450-51926</t>
  </si>
  <si>
    <t>51926 GLB/US-Written Argument/Resrch</t>
  </si>
  <si>
    <t>202450-51927</t>
  </si>
  <si>
    <t>51927 GLB/US-Written Argument/Resrch</t>
  </si>
  <si>
    <t>202450-51928</t>
  </si>
  <si>
    <t>51928 Mass Commun in Society</t>
  </si>
  <si>
    <t>MMJ</t>
  </si>
  <si>
    <t>202450-51929</t>
  </si>
  <si>
    <t>51929 Mass Commun in Society</t>
  </si>
  <si>
    <t>202450-51930</t>
  </si>
  <si>
    <t>51930 GLB/US-Intro to Philosophy</t>
  </si>
  <si>
    <t>PHIL</t>
  </si>
  <si>
    <t>202450-51931</t>
  </si>
  <si>
    <t>51931 History of Rock and Roll</t>
  </si>
  <si>
    <t>MUS</t>
  </si>
  <si>
    <t>Music</t>
  </si>
  <si>
    <t>202450-51932</t>
  </si>
  <si>
    <t>51932 History of Rock and Roll</t>
  </si>
  <si>
    <t>202450-51933</t>
  </si>
  <si>
    <t>51933 Found Math Non-STEM Non-Algebr</t>
  </si>
  <si>
    <t>MATH</t>
  </si>
  <si>
    <t>Mathematics</t>
  </si>
  <si>
    <t>202450-51935</t>
  </si>
  <si>
    <t>51935 Contemp Math</t>
  </si>
  <si>
    <t>202450-51936</t>
  </si>
  <si>
    <t>51936 Contemp Math</t>
  </si>
  <si>
    <t>202450-51937</t>
  </si>
  <si>
    <t>51937 Contemp Math</t>
  </si>
  <si>
    <t>202450-51940</t>
  </si>
  <si>
    <t>51940 Texas Government</t>
  </si>
  <si>
    <t>202450-51942</t>
  </si>
  <si>
    <t>51942 Intro to Psychology</t>
  </si>
  <si>
    <t>PSY</t>
  </si>
  <si>
    <t>Education &amp; Human Services</t>
  </si>
  <si>
    <t>Psychology &amp; Special Education</t>
  </si>
  <si>
    <t>202450-51952</t>
  </si>
  <si>
    <t>51952 Evidence-Based Policing</t>
  </si>
  <si>
    <t>202450-51964</t>
  </si>
  <si>
    <t>51964 Organiz Cultu in Public Safety</t>
  </si>
  <si>
    <t>202450-52033</t>
  </si>
  <si>
    <t>52033 Natural Disasters</t>
  </si>
  <si>
    <t>ENVS</t>
  </si>
  <si>
    <t>Biological &amp; Environmental Sci</t>
  </si>
  <si>
    <t>202450-52034</t>
  </si>
  <si>
    <t>52034 Natural Disasters</t>
  </si>
  <si>
    <t>202450-52035</t>
  </si>
  <si>
    <t>52035 Natural Disasters</t>
  </si>
  <si>
    <t>202450-52037</t>
  </si>
  <si>
    <t>52037 Natural Disasters</t>
  </si>
  <si>
    <t>202450-52045</t>
  </si>
  <si>
    <t>52045 History of Rock and Roll</t>
  </si>
  <si>
    <t>202450-52047</t>
  </si>
  <si>
    <t>52047 Intro to Sociology</t>
  </si>
  <si>
    <t>SOC</t>
  </si>
  <si>
    <t>Sociology &amp; Criminal Justice</t>
  </si>
  <si>
    <t>202450-52099</t>
  </si>
  <si>
    <t>52099 Data Driven Decision Making</t>
  </si>
  <si>
    <t>4CW</t>
  </si>
  <si>
    <t>202450-52100</t>
  </si>
  <si>
    <t>52100 Capstone I</t>
  </si>
  <si>
    <t>202450-52106</t>
  </si>
  <si>
    <t>52106 Capstone II</t>
  </si>
  <si>
    <t>202450-52107</t>
  </si>
  <si>
    <t>52107 Personal Branding and Identity</t>
  </si>
  <si>
    <t>202450-52122</t>
  </si>
  <si>
    <t>52122 Org Behavior</t>
  </si>
  <si>
    <t>Average of Instructor Score</t>
  </si>
  <si>
    <t>Average of Course Score</t>
  </si>
  <si>
    <t>Average of QEP Score</t>
  </si>
  <si>
    <t>Average of Total Score</t>
  </si>
  <si>
    <t>Values</t>
  </si>
  <si>
    <t>Sum of OverallNotRespRate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</si>
</sst>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pivotButton="1"/>
    <xf numFmtId="0" fontId="0" fillId="0" borderId="0" xfId="0" applyAlignment="1">
      <alignment horizontal="left"/>
    </xf>
    <xf numFmtId="9" fontId="0" fillId="0" borderId="0" xfId="0" applyNumberFormat="1"/>
    <xf numFmtId="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numFmt numFmtId="0" formatCode="General"/>
    </dxf>
    <dxf>
      <numFmt numFmtId="0" formatCode="General"/>
    </dxf>
    <dxf>
      <numFmt numFmtId="2" formatCode="0.0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[202450-CID_Overall_Report.xlsx]Sheet2!PivotTable2</c:name>
    <c:fmtId val="8"/>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Sheet2!$A$3</c:f>
              <c:strCache>
                <c:ptCount val="1"/>
                <c:pt idx="0">
                  <c:v>Average of Instructor Score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Sheet2!$A$4</c:f>
              <c:numCache>
                <c:formatCode>0.00</c:formatCode>
                <c:ptCount val="1"/>
                <c:pt idx="0">
                  <c:v>4.6095278280210623</c:v>
                </c:pt>
              </c:numCache>
            </c:numRef>
          </c:val>
          <c:extLst>
            <c:ext xmlns:c16="http://schemas.microsoft.com/office/drawing/2014/chart" uri="{C3380CC4-5D6E-409C-BE32-E72D297353CC}">
              <c16:uniqueId val="{00000000-CE0B-4850-8D0E-C153B2AB3A40}"/>
            </c:ext>
          </c:extLst>
        </c:ser>
        <c:ser>
          <c:idx val="1"/>
          <c:order val="1"/>
          <c:tx>
            <c:strRef>
              <c:f>Sheet2!$B$3</c:f>
              <c:strCache>
                <c:ptCount val="1"/>
                <c:pt idx="0">
                  <c:v>Average of Course Score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Sheet2!$B$4</c:f>
              <c:numCache>
                <c:formatCode>0.00</c:formatCode>
                <c:ptCount val="1"/>
                <c:pt idx="0">
                  <c:v>4.6786763215167717</c:v>
                </c:pt>
              </c:numCache>
            </c:numRef>
          </c:val>
          <c:extLst>
            <c:ext xmlns:c16="http://schemas.microsoft.com/office/drawing/2014/chart" uri="{C3380CC4-5D6E-409C-BE32-E72D297353CC}">
              <c16:uniqueId val="{00000001-CE0B-4850-8D0E-C153B2AB3A40}"/>
            </c:ext>
          </c:extLst>
        </c:ser>
        <c:ser>
          <c:idx val="2"/>
          <c:order val="2"/>
          <c:tx>
            <c:strRef>
              <c:f>Sheet2!$C$3</c:f>
              <c:strCache>
                <c:ptCount val="1"/>
                <c:pt idx="0">
                  <c:v>Average of QEP Score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Sheet2!$C$4</c:f>
              <c:numCache>
                <c:formatCode>0.00</c:formatCode>
                <c:ptCount val="1"/>
                <c:pt idx="0">
                  <c:v>4.5736519041075026</c:v>
                </c:pt>
              </c:numCache>
            </c:numRef>
          </c:val>
          <c:extLst>
            <c:ext xmlns:c16="http://schemas.microsoft.com/office/drawing/2014/chart" uri="{C3380CC4-5D6E-409C-BE32-E72D297353CC}">
              <c16:uniqueId val="{00000002-CE0B-4850-8D0E-C153B2AB3A40}"/>
            </c:ext>
          </c:extLst>
        </c:ser>
        <c:ser>
          <c:idx val="3"/>
          <c:order val="3"/>
          <c:tx>
            <c:strRef>
              <c:f>Sheet2!$D$3</c:f>
              <c:strCache>
                <c:ptCount val="1"/>
                <c:pt idx="0">
                  <c:v>Average of Total Score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Sheet2!$D$4</c:f>
              <c:numCache>
                <c:formatCode>0.00</c:formatCode>
                <c:ptCount val="1"/>
                <c:pt idx="0">
                  <c:v>4.6230104128093439</c:v>
                </c:pt>
              </c:numCache>
            </c:numRef>
          </c:val>
          <c:extLst>
            <c:ext xmlns:c16="http://schemas.microsoft.com/office/drawing/2014/chart" uri="{C3380CC4-5D6E-409C-BE32-E72D297353CC}">
              <c16:uniqueId val="{00000003-CE0B-4850-8D0E-C153B2AB3A40}"/>
            </c:ext>
          </c:extLst>
        </c:ser>
        <c:dLbls>
          <c:dLblPos val="outEnd"/>
          <c:showLegendKey val="0"/>
          <c:showVal val="1"/>
          <c:showCatName val="0"/>
          <c:showSerName val="0"/>
          <c:showPercent val="0"/>
          <c:showBubbleSize val="0"/>
        </c:dLbls>
        <c:gapWidth val="182"/>
        <c:axId val="1006067952"/>
        <c:axId val="977653552"/>
      </c:barChart>
      <c:catAx>
        <c:axId val="10060679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653552"/>
        <c:crosses val="autoZero"/>
        <c:auto val="1"/>
        <c:lblAlgn val="ctr"/>
        <c:lblOffset val="100"/>
        <c:noMultiLvlLbl val="0"/>
      </c:catAx>
      <c:valAx>
        <c:axId val="97765355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60679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[202450-CID_Overall_Report.xlsx]Sheet2!PivotTable3</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Response</a:t>
            </a:r>
            <a:r>
              <a:rPr lang="en-US" baseline="0"/>
              <a:t> Rate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Sheet2!$B$7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12A-4053-8693-4F46660AC5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12A-4053-8693-4F46660AC571}"/>
              </c:ext>
            </c:extLst>
          </c:dPt>
          <c:cat>
            <c:strRef>
              <c:f>Sheet2!$A$8:$A$9</c:f>
              <c:strCache>
                <c:ptCount val="2"/>
                <c:pt idx="0">
                  <c:v>Sum of OverallRespRate</c:v>
                </c:pt>
                <c:pt idx="1">
                  <c:v>Sum of OverallNotRespRate</c:v>
                </c:pt>
              </c:strCache>
            </c:strRef>
          </c:cat>
          <c:val>
            <c:numRef>
              <c:f>Sheet2!$B$8:$B$9</c:f>
              <c:numCache>
                <c:formatCode>0%</c:formatCode>
                <c:ptCount val="2"/>
                <c:pt idx="0">
                  <c:v>0.37007613373055281</c:v>
                </c:pt>
                <c:pt idx="1">
                  <c:v>0.62992386626944719</c:v>
                </c:pt>
              </c:numCache>
            </c:numRef>
          </c:val>
          <c:extLst>
            <c:ext xmlns:c16="http://schemas.microsoft.com/office/drawing/2014/chart" uri="{C3380CC4-5D6E-409C-BE32-E72D297353CC}">
              <c16:uniqueId val="{00000004-B12A-4053-8693-4F46660AC571}"/>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219075</xdr:colOff>
      <xdr:row>17</xdr:row>
      <xdr:rowOff>180975</xdr:rowOff>
    </xdr:from>
    <xdr:to>
      <xdr:col>3</xdr:col>
      <xdr:colOff>590550</xdr:colOff>
      <xdr:row>32</xdr:row>
      <xdr:rowOff>66675</xdr:rowOff>
    </xdr:to>
    <xdr:graphicFrame macro="">
      <xdr:nvGraphicFramePr>
        <xdr:cNvPr id="2" name="Chart 1">
          <a:extLst>
            <a:ext uri="{FF2B5EF4-FFF2-40B4-BE49-F238E27FC236}">
              <a16:creationId xmlns:a16="http://schemas.microsoft.com/office/drawing/2014/main" id="{1AEB170E-3AAB-4A31-852A-70242E60AB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914400</xdr:colOff>
      <xdr:row>17</xdr:row>
      <xdr:rowOff>161925</xdr:rowOff>
    </xdr:from>
    <xdr:to>
      <xdr:col>5</xdr:col>
      <xdr:colOff>1066800</xdr:colOff>
      <xdr:row>32</xdr:row>
      <xdr:rowOff>47625</xdr:rowOff>
    </xdr:to>
    <xdr:graphicFrame macro="">
      <xdr:nvGraphicFramePr>
        <xdr:cNvPr id="3" name="Chart 2">
          <a:extLst>
            <a:ext uri="{FF2B5EF4-FFF2-40B4-BE49-F238E27FC236}">
              <a16:creationId xmlns:a16="http://schemas.microsoft.com/office/drawing/2014/main" id="{C449E990-7B80-4F77-9565-4B4426181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523875</xdr:colOff>
      <xdr:row>1</xdr:row>
      <xdr:rowOff>76200</xdr:rowOff>
    </xdr:from>
    <xdr:to>
      <xdr:col>1</xdr:col>
      <xdr:colOff>742950</xdr:colOff>
      <xdr:row>15</xdr:row>
      <xdr:rowOff>76200</xdr:rowOff>
    </xdr:to>
    <mc:AlternateContent xmlns:mc="http://schemas.openxmlformats.org/markup-compatibility/2006" xmlns:a14="http://schemas.microsoft.com/office/drawing/2010/main">
      <mc:Choice Requires="a14">
        <xdr:graphicFrame macro="">
          <xdr:nvGraphicFramePr>
            <xdr:cNvPr id="4" name="Teachers - Full Name">
              <a:extLst>
                <a:ext uri="{FF2B5EF4-FFF2-40B4-BE49-F238E27FC236}">
                  <a16:creationId xmlns:a16="http://schemas.microsoft.com/office/drawing/2014/main" id="{61E5AFA5-865C-B158-A528-C7C59418A779}"/>
                </a:ext>
              </a:extLst>
            </xdr:cNvPr>
            <xdr:cNvGraphicFramePr/>
          </xdr:nvGraphicFramePr>
          <xdr:xfrm>
            <a:off x="0" y="0"/>
            <a:ext cx="0" cy="0"/>
          </xdr:xfrm>
          <a:graphic>
            <a:graphicData uri="http://schemas.microsoft.com/office/drawing/2010/slicer">
              <sle:slicer xmlns:sle="http://schemas.microsoft.com/office/drawing/2010/slicer" name="Teachers - Full Name"/>
            </a:graphicData>
          </a:graphic>
        </xdr:graphicFrame>
      </mc:Choice>
      <mc:Fallback xmlns="">
        <xdr:sp macro="" textlink="">
          <xdr:nvSpPr>
            <xdr:cNvPr id="0" name=""/>
            <xdr:cNvSpPr>
              <a:spLocks noTextEdit="1"/>
            </xdr:cNvSpPr>
          </xdr:nvSpPr>
          <xdr:spPr>
            <a:xfrm>
              <a:off x="523875" y="26670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1438275</xdr:colOff>
      <xdr:row>1</xdr:row>
      <xdr:rowOff>66675</xdr:rowOff>
    </xdr:from>
    <xdr:to>
      <xdr:col>4</xdr:col>
      <xdr:colOff>142875</xdr:colOff>
      <xdr:row>15</xdr:row>
      <xdr:rowOff>66675</xdr:rowOff>
    </xdr:to>
    <mc:AlternateContent xmlns:mc="http://schemas.openxmlformats.org/markup-compatibility/2006" xmlns:a14="http://schemas.microsoft.com/office/drawing/2010/main">
      <mc:Choice Requires="a14">
        <xdr:graphicFrame macro="">
          <xdr:nvGraphicFramePr>
            <xdr:cNvPr id="5" name="1st Initial">
              <a:extLst>
                <a:ext uri="{FF2B5EF4-FFF2-40B4-BE49-F238E27FC236}">
                  <a16:creationId xmlns:a16="http://schemas.microsoft.com/office/drawing/2014/main" id="{9A9FBE2A-E9CF-47D0-9647-C3938AE61C99}"/>
                </a:ext>
              </a:extLst>
            </xdr:cNvPr>
            <xdr:cNvGraphicFramePr/>
          </xdr:nvGraphicFramePr>
          <xdr:xfrm>
            <a:off x="0" y="0"/>
            <a:ext cx="0" cy="0"/>
          </xdr:xfrm>
          <a:graphic>
            <a:graphicData uri="http://schemas.microsoft.com/office/drawing/2010/slicer">
              <sle:slicer xmlns:sle="http://schemas.microsoft.com/office/drawing/2010/slicer" name="1st Initial"/>
            </a:graphicData>
          </a:graphic>
        </xdr:graphicFrame>
      </mc:Choice>
      <mc:Fallback xmlns="">
        <xdr:sp macro="" textlink="">
          <xdr:nvSpPr>
            <xdr:cNvPr id="0" name=""/>
            <xdr:cNvSpPr>
              <a:spLocks noTextEdit="1"/>
            </xdr:cNvSpPr>
          </xdr:nvSpPr>
          <xdr:spPr>
            <a:xfrm>
              <a:off x="3990975" y="25717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9525</xdr:colOff>
      <xdr:row>1</xdr:row>
      <xdr:rowOff>85725</xdr:rowOff>
    </xdr:from>
    <xdr:to>
      <xdr:col>6</xdr:col>
      <xdr:colOff>57150</xdr:colOff>
      <xdr:row>15</xdr:row>
      <xdr:rowOff>85725</xdr:rowOff>
    </xdr:to>
    <mc:AlternateContent xmlns:mc="http://schemas.openxmlformats.org/markup-compatibility/2006" xmlns:a14="http://schemas.microsoft.com/office/drawing/2010/main">
      <mc:Choice Requires="a14">
        <xdr:graphicFrame macro="">
          <xdr:nvGraphicFramePr>
            <xdr:cNvPr id="6" name="CRN">
              <a:extLst>
                <a:ext uri="{FF2B5EF4-FFF2-40B4-BE49-F238E27FC236}">
                  <a16:creationId xmlns:a16="http://schemas.microsoft.com/office/drawing/2014/main" id="{8F256004-CDEE-BE46-532D-96A9C383403A}"/>
                </a:ext>
              </a:extLst>
            </xdr:cNvPr>
            <xdr:cNvGraphicFramePr/>
          </xdr:nvGraphicFramePr>
          <xdr:xfrm>
            <a:off x="0" y="0"/>
            <a:ext cx="0" cy="0"/>
          </xdr:xfrm>
          <a:graphic>
            <a:graphicData uri="http://schemas.microsoft.com/office/drawing/2010/slicer">
              <sle:slicer xmlns:sle="http://schemas.microsoft.com/office/drawing/2010/slicer" name="CRN"/>
            </a:graphicData>
          </a:graphic>
        </xdr:graphicFrame>
      </mc:Choice>
      <mc:Fallback xmlns="">
        <xdr:sp macro="" textlink="">
          <xdr:nvSpPr>
            <xdr:cNvPr id="0" name=""/>
            <xdr:cNvSpPr>
              <a:spLocks noTextEdit="1"/>
            </xdr:cNvSpPr>
          </xdr:nvSpPr>
          <xdr:spPr>
            <a:xfrm>
              <a:off x="7239000" y="2762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c:userShapes xmlns:c="http://schemas.openxmlformats.org/drawingml/2006/chart">
  <cdr:relSizeAnchor xmlns:cdr="http://schemas.openxmlformats.org/drawingml/2006/chartDrawing">
    <cdr:from>
      <cdr:x>0.36228</cdr:x>
      <cdr:y>0.38542</cdr:y>
    </cdr:from>
    <cdr:to>
      <cdr:x>0.6497</cdr:x>
      <cdr:y>0.71875</cdr:y>
    </cdr:to>
    <cdr:sp macro="" textlink="Sheet2!$B$8">
      <cdr:nvSpPr>
        <cdr:cNvPr id="2" name="TextBox 1">
          <a:extLst xmlns:a="http://schemas.openxmlformats.org/drawingml/2006/main">
            <a:ext uri="{FF2B5EF4-FFF2-40B4-BE49-F238E27FC236}">
              <a16:creationId xmlns:a16="http://schemas.microsoft.com/office/drawing/2014/main" id="{7A06C082-053B-793B-C9BC-4662B7DFD6C9}"/>
            </a:ext>
          </a:extLst>
        </cdr:cNvPr>
        <cdr:cNvSpPr txBox="1"/>
      </cdr:nvSpPr>
      <cdr:spPr>
        <a:xfrm xmlns:a="http://schemas.openxmlformats.org/drawingml/2006/main">
          <a:off x="1152525" y="1057275"/>
          <a:ext cx="914400" cy="914400"/>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fld id="{51F6D7D8-839E-483B-90C3-71BF80FEF60F}" type="TxLink">
            <a:rPr lang="en-US" sz="2000" b="0" i="0" u="none" strike="noStrike" kern="1200">
              <a:solidFill>
                <a:srgbClr val="000000"/>
              </a:solidFill>
              <a:latin typeface="Aptos Narrow"/>
            </a:rPr>
            <a:pPr algn="ctr"/>
            <a:t>37%</a:t>
          </a:fld>
          <a:endParaRPr lang="en-US" sz="20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Clark" refreshedDate="46204.655272569442" createdVersion="8" refreshedVersion="8" minRefreshableVersion="3" recordCount="136" xr:uid="{234D2CF8-5DAE-4BBE-BB91-966CE59CC3FD}">
  <cacheSource type="worksheet">
    <worksheetSource name="Table1"/>
  </cacheSource>
  <cacheFields count="22">
    <cacheField name="Primary Subject ID" numFmtId="0">
      <sharedItems/>
    </cacheField>
    <cacheField name="Course Name" numFmtId="0">
      <sharedItems/>
    </cacheField>
    <cacheField name="Term" numFmtId="0">
      <sharedItems containsSemiMixedTypes="0" containsString="0" containsNumber="1" containsInteger="1" minValue="202450" maxValue="202450"/>
    </cacheField>
    <cacheField name="Part of Term" numFmtId="0">
      <sharedItems/>
    </cacheField>
    <cacheField name="Courses - COURSE_CODE" numFmtId="0">
      <sharedItems/>
    </cacheField>
    <cacheField name="Courses - COURSE_NUMBER" numFmtId="0">
      <sharedItems containsSemiMixedTypes="0" containsString="0" containsNumber="1" containsInteger="1" minValue="100" maxValue="4361"/>
    </cacheField>
    <cacheField name="Courses - CLASS_NUMBER" numFmtId="0">
      <sharedItems/>
    </cacheField>
    <cacheField name="Teachers - Full Name" numFmtId="0">
      <sharedItems count="126">
        <s v="Renee Wallace"/>
        <s v="Carissa Manrique"/>
        <s v="Abdellatif Alsharif"/>
        <s v="Jaylan Fennell"/>
        <s v="Jennifer Davis-Lamm"/>
        <s v="James Womack"/>
        <s v="Traci Seals"/>
        <s v="Amanda Willows"/>
        <s v="Kevin Wilkinson"/>
        <s v="Chris Ecke"/>
        <s v="Jason Waller"/>
        <s v="Mathew Briggs"/>
        <s v="Michael Taglienti"/>
        <s v="Daniel Davis"/>
        <s v="Louis Lufkin"/>
        <s v="Hyatt Berkman"/>
        <s v="Alex Ivaschenko"/>
        <s v="Brett Murrey"/>
        <s v="Molly Baur"/>
        <s v="Elizabeth Bailey"/>
        <s v="Andrew Lilly"/>
        <s v="Jonathan Jordan"/>
        <s v="Patricia Palacios"/>
        <s v="Charisse Anguiano"/>
        <s v="Alison Bodeker"/>
        <s v="Sarah Elder"/>
        <s v="Linda Lacoste"/>
        <s v="Charlotte Larkin"/>
        <s v="Kyle Steadham"/>
        <s v="Danya Casey"/>
        <s v="Jayson Douglas"/>
        <s v="Agapito Flores"/>
        <s v="Kurt Lacoste"/>
        <s v="Lacey Henderson"/>
        <s v="Kristen Bennett"/>
        <s v="Sherry West"/>
        <s v="Abigail Parmer"/>
        <s v="Crescida Jacobs"/>
        <s v="Jeff Casper"/>
        <s v="Kelly Waltman-Payne"/>
        <s v="Shaonda Gathright"/>
        <s v="David Larkin"/>
        <s v="Christopher Kelly"/>
        <s v="Ashley Gill"/>
        <s v="Quynh Dang"/>
        <s v="Deena Besson"/>
        <s v="Sonya Braddy"/>
        <s v="Crystal Suckie"/>
        <s v="Jacob Mills"/>
        <s v="Coy Martin"/>
        <s v="Kaytie Smith"/>
        <s v="Paige Bussell"/>
        <s v="Cynthia Rhodes"/>
        <s v="David Kent"/>
        <s v="Rodney Cooper-Sweat"/>
        <s v="Chelse Lilly"/>
        <s v="Travis Ball"/>
        <s v="Jeremiah Odom"/>
        <s v="Lydia Carrascosa"/>
        <s v="Daniel Carolla"/>
        <s v="Lloyd Whelchel"/>
        <s v="Jennifer Good"/>
        <s v="Lisa Palazzetti"/>
        <s v="Ari Weinberg"/>
        <s v="Lauren Krznarich"/>
        <s v="Gabriel Dunbar"/>
        <s v="Cynthia Rios"/>
        <s v="Jennifer Hudson"/>
        <s v="Elizabeth Pulliam"/>
        <s v="Bryan Netherland"/>
        <s v="Jayla Wilkerson"/>
        <s v="Christopher Wallitsch"/>
        <s v="Cassie Harper"/>
        <s v="Brian Brown"/>
        <s v="Eric Coleman"/>
        <s v="James Wall"/>
        <s v="Kara Campbell"/>
        <s v="Sara Avrit"/>
        <s v="Samantha Blair"/>
        <s v="Katy Williams"/>
        <s v="Michael King"/>
        <s v="Sheriff Osni"/>
        <s v="Christina Gammon"/>
        <s v="Gregory Miller"/>
        <s v="Lee Deboer"/>
        <s v="Julia Rose"/>
        <s v="Jaime Rodriguez"/>
        <s v="Amanda Hutchings"/>
        <s v="Olulana Bamiro"/>
        <s v="Lydia Ricketts"/>
        <s v="Matthew Moore"/>
        <s v="Randy Mueller"/>
        <s v="Francene Scott Diehl"/>
        <s v="Ramona Morin"/>
        <s v="William Wilson"/>
        <s v="Daniel Degges"/>
        <s v="Irene Accomando"/>
        <s v="Adam Wright"/>
        <s v="Helen Knous"/>
        <s v="Angela Ellis"/>
        <s v="Nancy Foreman"/>
        <s v="Mary Wooley"/>
        <s v="Stacey Said"/>
        <s v="Glenda Smith"/>
        <s v="Veronica Juarez"/>
        <s v="Shamim Hunt"/>
        <s v="David Vergara"/>
        <s v="Ryan Dahir"/>
        <s v="Paul Jones"/>
        <s v="George Swindell"/>
        <s v="Kelly Brown"/>
        <s v="Matthew Waymack"/>
        <s v="Samuel Smith"/>
        <s v="Justin Bowen"/>
        <s v="Holland Jones"/>
        <s v="Adewale Amosu"/>
        <s v="Katrina Starr"/>
        <s v="Allen Hillegas"/>
        <s v="Jennifer Sims"/>
        <s v="Kory Reeder"/>
        <s v="Amanda Grant"/>
        <s v="Sheila Demidio"/>
        <s v="Darcie Rochester"/>
        <s v="Jenna O'neal"/>
        <s v="Jocelyn Pierce"/>
        <s v="Tessa Stephanie Ray Stark"/>
      </sharedItems>
    </cacheField>
    <cacheField name="School" numFmtId="0">
      <sharedItems/>
    </cacheField>
    <cacheField name="Department" numFmtId="0">
      <sharedItems/>
    </cacheField>
    <cacheField name="Instructor Score" numFmtId="0">
      <sharedItems containsString="0" containsBlank="1" containsNumber="1" minValue="1.5" maxValue="5"/>
    </cacheField>
    <cacheField name="Course Score" numFmtId="0">
      <sharedItems containsString="0" containsBlank="1" containsNumber="1" minValue="3.08" maxValue="5"/>
    </cacheField>
    <cacheField name="QEP Score" numFmtId="0">
      <sharedItems containsString="0" containsBlank="1" containsNumber="1" minValue="3" maxValue="5"/>
    </cacheField>
    <cacheField name="Total Score" numFmtId="0">
      <sharedItems containsString="0" containsBlank="1" containsNumber="1" minValue="2.6" maxValue="5"/>
    </cacheField>
    <cacheField name="Invited" numFmtId="0">
      <sharedItems containsSemiMixedTypes="0" containsString="0" containsNumber="1" containsInteger="1" minValue="0" maxValue="38"/>
    </cacheField>
    <cacheField name="RespondentCount" numFmtId="0">
      <sharedItems containsSemiMixedTypes="0" containsString="0" containsNumber="1" containsInteger="1" minValue="0" maxValue="25"/>
    </cacheField>
    <cacheField name="Response Rate" numFmtId="0">
      <sharedItems containsSemiMixedTypes="0" containsString="0" containsNumber="1" minValue="0" maxValue="71.428571428571004"/>
    </cacheField>
    <cacheField name="1st Initial" numFmtId="0">
      <sharedItems count="22">
        <s v="R"/>
        <s v="C"/>
        <s v="A"/>
        <s v="J"/>
        <s v="T"/>
        <s v="K"/>
        <s v="M"/>
        <s v="D"/>
        <s v="L"/>
        <s v="H"/>
        <s v="B"/>
        <s v="E"/>
        <s v="P"/>
        <s v="S"/>
        <s v="Q"/>
        <s v="G"/>
        <s v="O"/>
        <s v="F"/>
        <s v="W"/>
        <s v="I"/>
        <s v="N"/>
        <s v="V"/>
      </sharedItems>
    </cacheField>
    <cacheField name="CRN" numFmtId="0">
      <sharedItems count="137">
        <s v="51114"/>
        <s v="51141"/>
        <s v="51142"/>
        <s v="51151"/>
        <s v="51152"/>
        <s v="51154"/>
        <s v="51155"/>
        <s v="51156"/>
        <s v="51158"/>
        <s v="51161"/>
        <s v="51162"/>
        <s v="51163"/>
        <s v="51164"/>
        <s v="51175"/>
        <s v="51176"/>
        <s v="51177"/>
        <s v="51178"/>
        <s v="51179"/>
        <s v="51180"/>
        <s v="51181"/>
        <s v="51182"/>
        <s v="51184"/>
        <s v="51185"/>
        <s v="51186"/>
        <s v="51197"/>
        <s v="51198"/>
        <s v="51200"/>
        <s v="51201"/>
        <s v="51203"/>
        <s v="51204"/>
        <s v="51206"/>
        <s v="51207"/>
        <s v="51209"/>
        <s v="51210"/>
        <s v="51212"/>
        <s v="51213"/>
        <s v="51215"/>
        <s v="51216"/>
        <s v="51218"/>
        <s v="51219"/>
        <s v="51220"/>
        <s v="51222"/>
        <s v="51546"/>
        <s v="51550"/>
        <s v="51551"/>
        <s v="51561"/>
        <s v="51562"/>
        <s v="51563"/>
        <s v="51564"/>
        <s v="51565"/>
        <s v="51566"/>
        <s v="51568"/>
        <s v="51571"/>
        <s v="51622"/>
        <s v="51623"/>
        <s v="51727"/>
        <s v="51728"/>
        <s v="51729"/>
        <s v="51730"/>
        <s v="51731"/>
        <s v="51732"/>
        <s v="51733"/>
        <s v="51734"/>
        <s v="51736"/>
        <s v="51737"/>
        <s v="51738"/>
        <s v="51741"/>
        <s v="51742"/>
        <s v="51744"/>
        <s v="51745"/>
        <s v="51746"/>
        <s v="51747"/>
        <s v="51748"/>
        <s v="51749"/>
        <s v="51750"/>
        <s v="51751"/>
        <s v="51752"/>
        <s v="51753"/>
        <s v="51754"/>
        <s v="51759"/>
        <s v="51760"/>
        <s v="51766"/>
        <s v="51773"/>
        <s v="51813"/>
        <s v="51815"/>
        <s v="51887"/>
        <s v="51889"/>
        <s v="51890"/>
        <s v="51891"/>
        <s v="51898"/>
        <s v="51899"/>
        <s v="51900"/>
        <s v="51901"/>
        <s v="51902"/>
        <s v="51906"/>
        <s v="51907"/>
        <s v="51908"/>
        <s v="51909"/>
        <s v="51910"/>
        <s v="51911"/>
        <s v="51912"/>
        <s v="51913"/>
        <s v="51916"/>
        <s v="51918"/>
        <s v="51919"/>
        <s v="51920"/>
        <s v="51922"/>
        <s v="51923"/>
        <s v="51924"/>
        <s v="51925"/>
        <s v="51926"/>
        <s v="51927"/>
        <s v="51928"/>
        <s v="51929"/>
        <s v="51930"/>
        <s v="51931"/>
        <s v="51932"/>
        <s v="51933"/>
        <s v="51935"/>
        <s v="51936"/>
        <s v="51937"/>
        <s v="51940"/>
        <s v="51942"/>
        <s v="51952"/>
        <s v="51964"/>
        <s v="52033"/>
        <s v="52034"/>
        <s v="52035"/>
        <s v="52037"/>
        <s v="52045"/>
        <s v="52047"/>
        <s v="52099"/>
        <s v="52100"/>
        <s v="52106"/>
        <s v="52107"/>
        <s v="52122"/>
        <s v="20245" u="1"/>
      </sharedItems>
    </cacheField>
    <cacheField name="Not Responded" numFmtId="0">
      <sharedItems containsSemiMixedTypes="0" containsString="0" containsNumber="1" containsInteger="1" minValue="0" maxValue="28"/>
    </cacheField>
    <cacheField name="OverallRespRate" numFmtId="0" formula="RespondentCount/Invited" databaseField="0"/>
    <cacheField name="OverallNotRespRate" numFmtId="0" formula=" 100% -OverallRespRate" databaseField="0"/>
  </cacheFields>
  <extLst>
    <ext xmlns:x14="http://schemas.microsoft.com/office/spreadsheetml/2009/9/main" uri="{725AE2AE-9491-48be-B2B4-4EB974FC3084}">
      <x14:pivotCacheDefinition pivotCacheId="25157172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6">
  <r>
    <s v="202450-51114"/>
    <s v="51114 Art Appreciation"/>
    <n v="202450"/>
    <s v="OC5"/>
    <s v="ART"/>
    <n v="1301"/>
    <s v="0CW"/>
    <x v="0"/>
    <s v="Humanities, Social Sci &amp; Arts"/>
    <s v="Art"/>
    <n v="4.4583333333333304"/>
    <n v="4.3250000000000002"/>
    <n v="4"/>
    <n v="4.2916666666666599"/>
    <n v="25"/>
    <n v="8"/>
    <n v="32"/>
    <x v="0"/>
    <x v="0"/>
    <n v="17"/>
  </r>
  <r>
    <s v="202450-51141"/>
    <s v="51141 Integrated Science I"/>
    <n v="202450"/>
    <s v="OC5"/>
    <s v="IS"/>
    <n v="1315"/>
    <s v="0CW"/>
    <x v="1"/>
    <s v="Science &amp; Engineering"/>
    <s v="Physics and Astronomy"/>
    <n v="5"/>
    <n v="4.86666666666666"/>
    <n v="4.25"/>
    <n v="4.7555555555555502"/>
    <n v="19"/>
    <n v="3"/>
    <n v="15.78947368421"/>
    <x v="1"/>
    <x v="1"/>
    <n v="16"/>
  </r>
  <r>
    <s v="202450-51142"/>
    <s v="51142 Integrated Science II"/>
    <n v="202450"/>
    <s v="OC5"/>
    <s v="IS"/>
    <n v="1317"/>
    <s v="0CW"/>
    <x v="2"/>
    <s v="Science &amp; Engineering"/>
    <s v="Physics and Astronomy"/>
    <n v="4.875"/>
    <n v="5"/>
    <n v="4.65625"/>
    <n v="4.8583333333333298"/>
    <n v="13"/>
    <n v="8"/>
    <n v="61.538461538461"/>
    <x v="2"/>
    <x v="2"/>
    <n v="5"/>
  </r>
  <r>
    <s v="202450-51151"/>
    <s v="51151 Intro to Theatre"/>
    <n v="202450"/>
    <s v="OC5"/>
    <s v="THE"/>
    <n v="1310"/>
    <s v="0CW"/>
    <x v="3"/>
    <s v="Humanities, Social Sci &amp; Arts"/>
    <s v="Theatre"/>
    <n v="4"/>
    <n v="4"/>
    <n v="4"/>
    <n v="4"/>
    <n v="8"/>
    <n v="2"/>
    <n v="25"/>
    <x v="3"/>
    <x v="3"/>
    <n v="6"/>
  </r>
  <r>
    <s v="202450-51152"/>
    <s v="51152 21st Century Policing"/>
    <n v="202450"/>
    <s v="OC5"/>
    <s v="CJCB"/>
    <n v="302"/>
    <s v="0CW"/>
    <x v="4"/>
    <s v="Innovation and Design"/>
    <s v="Coll of Innovation and Design"/>
    <n v="5"/>
    <n v="4.9846153846153802"/>
    <n v="4.9807692307692299"/>
    <n v="4.98974358974358"/>
    <n v="26"/>
    <n v="13"/>
    <n v="50"/>
    <x v="3"/>
    <x v="4"/>
    <n v="13"/>
  </r>
  <r>
    <s v="202450-51154"/>
    <s v="51154 Ethics, Value &amp; Profess Polic"/>
    <n v="202450"/>
    <s v="OC5"/>
    <s v="CJCB"/>
    <n v="303"/>
    <s v="0CW"/>
    <x v="5"/>
    <s v="Innovation and Design"/>
    <s v="Coll of Innovation and Design"/>
    <n v="4.68627450980392"/>
    <n v="4.6941176470588202"/>
    <n v="4.5441176470588198"/>
    <n v="4.6509803921568604"/>
    <n v="27"/>
    <n v="17"/>
    <n v="62.962962962962003"/>
    <x v="3"/>
    <x v="5"/>
    <n v="10"/>
  </r>
  <r>
    <s v="202450-51155"/>
    <s v="51155 Critical Incident Decision Mgt"/>
    <n v="202450"/>
    <s v="OC5"/>
    <s v="CJCB"/>
    <n v="304"/>
    <s v="0CW"/>
    <x v="6"/>
    <s v="Innovation and Design"/>
    <s v="Coll of Innovation and Design"/>
    <n v="4.7833333333333297"/>
    <n v="4.82"/>
    <n v="4.75"/>
    <n v="4.78666666666666"/>
    <n v="23"/>
    <n v="10"/>
    <n v="43.478260869564998"/>
    <x v="4"/>
    <x v="6"/>
    <n v="13"/>
  </r>
  <r>
    <s v="202450-51156"/>
    <s v="51156 Communication"/>
    <n v="202450"/>
    <s v="OC5"/>
    <s v="CJCB"/>
    <n v="305"/>
    <s v="0CW"/>
    <x v="7"/>
    <s v="Innovation and Design"/>
    <s v="Coll of Innovation and Design"/>
    <n v="4.9761904761904701"/>
    <n v="5"/>
    <n v="5"/>
    <n v="4.9904761904761896"/>
    <n v="16"/>
    <n v="7"/>
    <n v="43.75"/>
    <x v="2"/>
    <x v="7"/>
    <n v="9"/>
  </r>
  <r>
    <s v="202450-51158"/>
    <s v="51158 Officer Wellness"/>
    <n v="202450"/>
    <s v="OC5"/>
    <s v="CJCB"/>
    <n v="306"/>
    <s v="0CW"/>
    <x v="7"/>
    <s v="Innovation and Design"/>
    <s v="Coll of Innovation and Design"/>
    <n v="4.8"/>
    <n v="4.8"/>
    <n v="4.8"/>
    <n v="4.8"/>
    <n v="14"/>
    <n v="5"/>
    <n v="35.714285714284998"/>
    <x v="2"/>
    <x v="8"/>
    <n v="9"/>
  </r>
  <r>
    <s v="202450-51161"/>
    <s v="51161 Technical Writing"/>
    <n v="202450"/>
    <s v="OC5"/>
    <s v="CJCB"/>
    <n v="307"/>
    <s v="0CW"/>
    <x v="8"/>
    <s v="Innovation and Design"/>
    <s v="Coll of Innovation and Design"/>
    <n v="5"/>
    <n v="5"/>
    <n v="5"/>
    <n v="5"/>
    <n v="21"/>
    <n v="9"/>
    <n v="42.857142857142001"/>
    <x v="5"/>
    <x v="9"/>
    <n v="12"/>
  </r>
  <r>
    <s v="202450-51162"/>
    <s v="51162 Crime Analysis"/>
    <n v="202450"/>
    <s v="OC5"/>
    <s v="CJCB"/>
    <n v="308"/>
    <s v="0CW"/>
    <x v="8"/>
    <s v="Innovation and Design"/>
    <s v="Coll of Innovation and Design"/>
    <n v="4.8333333333333304"/>
    <n v="4.86666666666666"/>
    <n v="4.80555555555555"/>
    <n v="4.8370370370370299"/>
    <n v="21"/>
    <n v="9"/>
    <n v="42.857142857142001"/>
    <x v="5"/>
    <x v="10"/>
    <n v="12"/>
  </r>
  <r>
    <s v="202450-51163"/>
    <s v="51163 Procedural Justice"/>
    <n v="202450"/>
    <s v="OC5"/>
    <s v="CJCB"/>
    <n v="309"/>
    <s v="0CW"/>
    <x v="9"/>
    <s v="Innovation and Design"/>
    <s v="Coll of Innovation and Design"/>
    <n v="4.9298245614034997"/>
    <n v="4.9368421052631497"/>
    <n v="4.9342105263157796"/>
    <n v="4.93333333333333"/>
    <n v="31"/>
    <n v="19"/>
    <n v="61.290322580644997"/>
    <x v="1"/>
    <x v="11"/>
    <n v="12"/>
  </r>
  <r>
    <s v="202450-51164"/>
    <s v="51164 Leadership"/>
    <n v="202450"/>
    <s v="OC5"/>
    <s v="CJCB"/>
    <n v="402"/>
    <s v="0CW"/>
    <x v="10"/>
    <s v="Innovation and Design"/>
    <s v="Coll of Innovation and Design"/>
    <n v="5"/>
    <n v="5"/>
    <n v="5"/>
    <n v="5"/>
    <n v="22"/>
    <n v="10"/>
    <n v="45.454545454544999"/>
    <x v="3"/>
    <x v="12"/>
    <n v="12"/>
  </r>
  <r>
    <s v="202450-51175"/>
    <s v="51175 Policing the Future"/>
    <n v="202450"/>
    <s v="OC5"/>
    <s v="CJCB"/>
    <n v="403"/>
    <s v="1CW"/>
    <x v="11"/>
    <s v="Innovation and Design"/>
    <s v="Coll of Innovation and Design"/>
    <n v="4.80555555555555"/>
    <n v="4.8222222222222202"/>
    <n v="4.8472222222222197"/>
    <n v="4.8222222222222202"/>
    <n v="35"/>
    <n v="18"/>
    <n v="51.428571428570997"/>
    <x v="6"/>
    <x v="13"/>
    <n v="17"/>
  </r>
  <r>
    <s v="202450-51176"/>
    <s v="51176 Critical Shift"/>
    <n v="202450"/>
    <s v="OC5"/>
    <s v="CJCB"/>
    <n v="404"/>
    <s v="0CW"/>
    <x v="12"/>
    <s v="Innovation and Design"/>
    <s v="Coll of Innovation and Design"/>
    <n v="4.8235294117647003"/>
    <n v="4.8235294117647003"/>
    <n v="4.8382352941176396"/>
    <n v="4.8274509803921504"/>
    <n v="37"/>
    <n v="17"/>
    <n v="45.945945945944999"/>
    <x v="6"/>
    <x v="14"/>
    <n v="20"/>
  </r>
  <r>
    <s v="202450-51177"/>
    <s v="51177 Evidence-Based Policing"/>
    <n v="202450"/>
    <s v="OC5"/>
    <s v="CJCB"/>
    <n v="405"/>
    <s v="0CW"/>
    <x v="7"/>
    <s v="Innovation and Design"/>
    <s v="Coll of Innovation and Design"/>
    <n v="4.8611111111111098"/>
    <n v="4.8444444444444397"/>
    <n v="4.8472222222222197"/>
    <n v="4.8518518518518503"/>
    <n v="36"/>
    <n v="18"/>
    <n v="50"/>
    <x v="2"/>
    <x v="15"/>
    <n v="18"/>
  </r>
  <r>
    <s v="202450-51178"/>
    <s v="51178 Implicit Bias"/>
    <n v="202450"/>
    <s v="OC5"/>
    <s v="CJCB"/>
    <n v="406"/>
    <s v="0CW"/>
    <x v="4"/>
    <s v="Innovation and Design"/>
    <s v="Coll of Innovation and Design"/>
    <n v="4.9761904761904701"/>
    <n v="4.8428571428571399"/>
    <n v="4.8928571428571397"/>
    <n v="4.9095238095238001"/>
    <n v="35"/>
    <n v="14"/>
    <n v="40"/>
    <x v="3"/>
    <x v="16"/>
    <n v="21"/>
  </r>
  <r>
    <s v="202450-51179"/>
    <s v="51179 Organiz Cultu in Public Safety"/>
    <n v="202450"/>
    <s v="OC5"/>
    <s v="CJCB"/>
    <n v="407"/>
    <s v="0CW"/>
    <x v="13"/>
    <s v="Innovation and Design"/>
    <s v="Coll of Innovation and Design"/>
    <n v="4.9276556776556699"/>
    <n v="4.9285714285714199"/>
    <n v="4.9285714285714199"/>
    <n v="4.9282051282051196"/>
    <n v="35"/>
    <n v="14"/>
    <n v="40"/>
    <x v="7"/>
    <x v="17"/>
    <n v="21"/>
  </r>
  <r>
    <s v="202450-51180"/>
    <s v="51180 Critical Thking &amp; Decision Mak"/>
    <n v="202450"/>
    <s v="OC5"/>
    <s v="CJCB"/>
    <n v="408"/>
    <s v="0CW"/>
    <x v="14"/>
    <s v="Innovation and Design"/>
    <s v="Coll of Innovation and Design"/>
    <n v="4.9871794871794801"/>
    <n v="5"/>
    <n v="5"/>
    <n v="4.9948717948717896"/>
    <n v="25"/>
    <n v="13"/>
    <n v="52"/>
    <x v="8"/>
    <x v="18"/>
    <n v="12"/>
  </r>
  <r>
    <s v="202450-51181"/>
    <s v="51181 Homeland Security/Terrorism"/>
    <n v="202450"/>
    <s v="OC5"/>
    <s v="CJCB"/>
    <n v="409"/>
    <s v="0CW"/>
    <x v="15"/>
    <s v="Innovation and Design"/>
    <s v="Coll of Innovation and Design"/>
    <n v="4.9166666666666599"/>
    <n v="4.9249999999999998"/>
    <n v="4.921875"/>
    <n v="4.9208333333333298"/>
    <n v="23"/>
    <n v="16"/>
    <n v="69.565217391304003"/>
    <x v="9"/>
    <x v="19"/>
    <n v="7"/>
  </r>
  <r>
    <s v="202450-51182"/>
    <s v="51182 Capstone"/>
    <n v="202450"/>
    <s v="OC5"/>
    <s v="CJCB"/>
    <n v="499"/>
    <s v="0CW"/>
    <x v="5"/>
    <s v="Innovation and Design"/>
    <s v="Coll of Innovation and Design"/>
    <n v="4.78666666666666"/>
    <n v="4.8639999999999999"/>
    <n v="4.84"/>
    <n v="4.82666666666666"/>
    <n v="35"/>
    <n v="25"/>
    <n v="71.428571428571004"/>
    <x v="3"/>
    <x v="20"/>
    <n v="10"/>
  </r>
  <r>
    <s v="202450-51184"/>
    <s v="51184 Computer Information Systems"/>
    <n v="202450"/>
    <s v="OC5"/>
    <s v="ORGL"/>
    <n v="126"/>
    <s v="0CW"/>
    <x v="16"/>
    <s v="Innovation and Design"/>
    <s v="Coll of Innovation and Design"/>
    <n v="4.3333333333333304"/>
    <n v="4.3499999999999996"/>
    <n v="4.1875"/>
    <n v="4.3"/>
    <n v="18"/>
    <n v="8"/>
    <n v="44.444444444444002"/>
    <x v="2"/>
    <x v="21"/>
    <n v="10"/>
  </r>
  <r>
    <s v="202450-51185"/>
    <s v="51185 Intro to Organizations"/>
    <n v="202450"/>
    <s v="OC5"/>
    <s v="ORGL"/>
    <n v="130"/>
    <s v="0CW"/>
    <x v="17"/>
    <s v="Innovation and Design"/>
    <s v="Coll of Innovation and Design"/>
    <n v="4.4166666666666599"/>
    <n v="4.5999999999999996"/>
    <n v="4.375"/>
    <n v="4.4666666666666597"/>
    <n v="37"/>
    <n v="10"/>
    <n v="27.027027027027"/>
    <x v="10"/>
    <x v="22"/>
    <n v="27"/>
  </r>
  <r>
    <s v="202450-51186"/>
    <s v="51186 Supervision"/>
    <n v="202450"/>
    <s v="OC5"/>
    <s v="ORGL"/>
    <n v="201"/>
    <s v="0CW"/>
    <x v="18"/>
    <s v="Innovation and Design"/>
    <s v="Coll of Innovation and Design"/>
    <n v="4.7727272727272698"/>
    <n v="4.7636363636363601"/>
    <n v="4.6136363636363598"/>
    <n v="4.7272727272727204"/>
    <n v="35"/>
    <n v="11"/>
    <n v="31.428571428571001"/>
    <x v="6"/>
    <x v="23"/>
    <n v="24"/>
  </r>
  <r>
    <s v="202450-51197"/>
    <s v="51197 Foundations of Org Ldrship"/>
    <n v="202450"/>
    <s v="OC5"/>
    <s v="ORGL"/>
    <n v="3311"/>
    <s v="0CW"/>
    <x v="19"/>
    <s v="Innovation and Design"/>
    <s v="Coll of Innovation and Design"/>
    <n v="4.62222222222222"/>
    <n v="4.6399999999999997"/>
    <n v="4.61666666666666"/>
    <n v="4.6266666666666598"/>
    <n v="31"/>
    <n v="15"/>
    <n v="48.387096774192997"/>
    <x v="11"/>
    <x v="24"/>
    <n v="16"/>
  </r>
  <r>
    <s v="202450-51198"/>
    <s v="51198 Foundations of Org Ldrship"/>
    <n v="202450"/>
    <s v="OC5"/>
    <s v="ORGL"/>
    <n v="3311"/>
    <s v="1CW"/>
    <x v="20"/>
    <s v="Innovation and Design"/>
    <s v="Coll of Innovation and Design"/>
    <n v="4.7738095238095202"/>
    <n v="4.5999999999999996"/>
    <n v="4.7678571428571397"/>
    <n v="4.71428571428571"/>
    <n v="31"/>
    <n v="14"/>
    <n v="45.161290322580001"/>
    <x v="2"/>
    <x v="25"/>
    <n v="17"/>
  </r>
  <r>
    <s v="202450-51200"/>
    <s v="51200 Organizational Communication"/>
    <n v="202450"/>
    <s v="OC5"/>
    <s v="ORGL"/>
    <n v="3321"/>
    <s v="0CW"/>
    <x v="21"/>
    <s v="Innovation and Design"/>
    <s v="Coll of Innovation and Design"/>
    <n v="4.8"/>
    <n v="4.88"/>
    <n v="4.8"/>
    <n v="4.82666666666666"/>
    <n v="31"/>
    <n v="10"/>
    <n v="32.258064516128997"/>
    <x v="3"/>
    <x v="26"/>
    <n v="21"/>
  </r>
  <r>
    <s v="202450-51201"/>
    <s v="51201 Organizational Communication"/>
    <n v="202450"/>
    <s v="OC5"/>
    <s v="ORGL"/>
    <n v="3321"/>
    <s v="1CW"/>
    <x v="22"/>
    <s v="Innovation and Design"/>
    <s v="Coll of Innovation and Design"/>
    <n v="4.875"/>
    <n v="4.9249999999999998"/>
    <n v="4.875"/>
    <n v="4.8916666666666604"/>
    <n v="27"/>
    <n v="8"/>
    <n v="29.629629629629001"/>
    <x v="12"/>
    <x v="27"/>
    <n v="19"/>
  </r>
  <r>
    <s v="202450-51203"/>
    <s v="51203 Org Ethics"/>
    <n v="202450"/>
    <s v="OC5"/>
    <s v="ORGL"/>
    <n v="3322"/>
    <s v="0CW"/>
    <x v="19"/>
    <s v="Innovation and Design"/>
    <s v="Coll of Innovation and Design"/>
    <n v="4.7777777777777697"/>
    <n v="4.6666666666666599"/>
    <n v="4.6666666666666599"/>
    <n v="4.7111111111111104"/>
    <n v="30"/>
    <n v="3"/>
    <n v="10"/>
    <x v="11"/>
    <x v="28"/>
    <n v="27"/>
  </r>
  <r>
    <s v="202450-51204"/>
    <s v="51204 Org Ethics"/>
    <n v="202450"/>
    <s v="OC5"/>
    <s v="ORGL"/>
    <n v="3322"/>
    <s v="1CW"/>
    <x v="23"/>
    <s v="Innovation and Design"/>
    <s v="Coll of Innovation and Design"/>
    <n v="4.6666666666666599"/>
    <n v="5"/>
    <n v="5"/>
    <n v="4.86666666666666"/>
    <n v="30"/>
    <n v="2"/>
    <n v="6.6666666666659999"/>
    <x v="1"/>
    <x v="29"/>
    <n v="28"/>
  </r>
  <r>
    <s v="202450-51206"/>
    <s v="51206 Data Driven Decision Making"/>
    <n v="202450"/>
    <s v="OC5"/>
    <s v="ORGL"/>
    <n v="3331"/>
    <s v="0CW"/>
    <x v="24"/>
    <s v="Innovation and Design"/>
    <s v="Coll of Innovation and Design"/>
    <n v="5"/>
    <n v="4.96"/>
    <n v="4.9000000000000004"/>
    <n v="4.96"/>
    <n v="28"/>
    <n v="5"/>
    <n v="17.857142857142001"/>
    <x v="2"/>
    <x v="30"/>
    <n v="23"/>
  </r>
  <r>
    <s v="202450-51207"/>
    <s v="51207 Data Driven Decision Making"/>
    <n v="202450"/>
    <s v="OC5"/>
    <s v="ORGL"/>
    <n v="3331"/>
    <s v="1CW"/>
    <x v="25"/>
    <s v="Innovation and Design"/>
    <s v="Coll of Innovation and Design"/>
    <m/>
    <m/>
    <m/>
    <m/>
    <n v="4"/>
    <n v="0"/>
    <n v="0"/>
    <x v="13"/>
    <x v="31"/>
    <n v="4"/>
  </r>
  <r>
    <s v="202450-51209"/>
    <s v="51209 Org Behavior"/>
    <n v="202450"/>
    <s v="OC5"/>
    <s v="ORGL"/>
    <n v="3332"/>
    <s v="0CW"/>
    <x v="26"/>
    <s v="Innovation and Design"/>
    <s v="Coll of Innovation and Design"/>
    <n v="4.6629629629629603"/>
    <n v="4.68"/>
    <n v="4.6749999999999998"/>
    <n v="4.6718518518518497"/>
    <n v="31"/>
    <n v="10"/>
    <n v="32.258064516128997"/>
    <x v="8"/>
    <x v="32"/>
    <n v="21"/>
  </r>
  <r>
    <s v="202450-51210"/>
    <s v="51210 Org Behavior"/>
    <n v="202450"/>
    <s v="OC5"/>
    <s v="ORGL"/>
    <n v="3332"/>
    <s v="1CW"/>
    <x v="27"/>
    <s v="Innovation and Design"/>
    <s v="Coll of Innovation and Design"/>
    <n v="4.7291666666666599"/>
    <n v="4.7249999999999996"/>
    <n v="4.71875"/>
    <n v="4.7249999999999996"/>
    <n v="28"/>
    <n v="8"/>
    <n v="28.571428571428001"/>
    <x v="1"/>
    <x v="33"/>
    <n v="20"/>
  </r>
  <r>
    <s v="202450-51212"/>
    <s v="51212 Leadership Theory"/>
    <n v="202450"/>
    <s v="OC5"/>
    <s v="ORGL"/>
    <n v="4341"/>
    <s v="0CW"/>
    <x v="19"/>
    <s v="Innovation and Design"/>
    <s v="Coll of Innovation and Design"/>
    <n v="4.75"/>
    <n v="4.75"/>
    <n v="4.7291666666666599"/>
    <n v="4.74444444444444"/>
    <n v="30"/>
    <n v="12"/>
    <n v="40"/>
    <x v="11"/>
    <x v="34"/>
    <n v="18"/>
  </r>
  <r>
    <s v="202450-51213"/>
    <s v="51213 Leadership Theory"/>
    <n v="202450"/>
    <s v="OC5"/>
    <s v="ORGL"/>
    <n v="4341"/>
    <s v="1CW"/>
    <x v="28"/>
    <s v="Innovation and Design"/>
    <s v="Coll of Innovation and Design"/>
    <n v="4.8095238095238004"/>
    <n v="4.8285714285714203"/>
    <n v="4.8214285714285703"/>
    <n v="4.8190476190476099"/>
    <n v="26"/>
    <n v="7"/>
    <n v="26.923076923076"/>
    <x v="5"/>
    <x v="35"/>
    <n v="19"/>
  </r>
  <r>
    <s v="202450-51215"/>
    <s v="51215 Leading Diverse &amp; Incl Teams"/>
    <n v="202450"/>
    <s v="OC5"/>
    <s v="ORGL"/>
    <n v="4342"/>
    <s v="0CW"/>
    <x v="29"/>
    <s v="Innovation and Design"/>
    <s v="Coll of Innovation and Design"/>
    <n v="4.82407407407407"/>
    <n v="4.8222222222222202"/>
    <n v="4.8611111111111098"/>
    <n v="4.8333333333333304"/>
    <n v="32"/>
    <n v="18"/>
    <n v="56.25"/>
    <x v="7"/>
    <x v="36"/>
    <n v="14"/>
  </r>
  <r>
    <s v="202450-51216"/>
    <s v="51216 Leading Diverse &amp; Incl Teams"/>
    <n v="202450"/>
    <s v="OC5"/>
    <s v="ORGL"/>
    <n v="4342"/>
    <s v="1CW"/>
    <x v="30"/>
    <s v="Innovation and Design"/>
    <s v="Coll of Innovation and Design"/>
    <n v="5"/>
    <n v="5"/>
    <n v="5"/>
    <n v="5"/>
    <n v="27"/>
    <n v="4"/>
    <n v="14.814814814814"/>
    <x v="3"/>
    <x v="37"/>
    <n v="23"/>
  </r>
  <r>
    <s v="202450-51218"/>
    <s v="51218 Leading Change"/>
    <n v="202450"/>
    <s v="OC5"/>
    <s v="ORGL"/>
    <n v="4343"/>
    <s v="0CW"/>
    <x v="31"/>
    <s v="Innovation and Design"/>
    <s v="Coll of Innovation and Design"/>
    <n v="4.5694444444444402"/>
    <n v="4.6333333333333302"/>
    <n v="4.6458333333333304"/>
    <n v="4.6111111111111098"/>
    <n v="32"/>
    <n v="12"/>
    <n v="37.5"/>
    <x v="2"/>
    <x v="38"/>
    <n v="20"/>
  </r>
  <r>
    <s v="202450-51219"/>
    <s v="51219 Leading Change"/>
    <n v="202450"/>
    <s v="OC5"/>
    <s v="ORGL"/>
    <n v="4343"/>
    <s v="1CW"/>
    <x v="32"/>
    <s v="Innovation and Design"/>
    <s v="Coll of Innovation and Design"/>
    <n v="4.6666666666666599"/>
    <n v="4.6285714285714201"/>
    <n v="4.6785714285714199"/>
    <n v="4.6571428571428504"/>
    <n v="23"/>
    <n v="7"/>
    <n v="30.434782608694999"/>
    <x v="5"/>
    <x v="39"/>
    <n v="16"/>
  </r>
  <r>
    <s v="202450-51220"/>
    <s v="51220 Capstone I"/>
    <n v="202450"/>
    <s v="OC5"/>
    <s v="ORGL"/>
    <n v="4352"/>
    <s v="0CW"/>
    <x v="33"/>
    <s v="Innovation and Design"/>
    <s v="Coll of Innovation and Design"/>
    <n v="4.8888888888888804"/>
    <n v="4.8444444444444397"/>
    <n v="4.8333333333333304"/>
    <n v="4.8592592592592503"/>
    <n v="30"/>
    <n v="9"/>
    <n v="30"/>
    <x v="8"/>
    <x v="40"/>
    <n v="21"/>
  </r>
  <r>
    <s v="202450-51222"/>
    <s v="51222 Capstone II"/>
    <n v="202450"/>
    <s v="OC5"/>
    <s v="ORGL"/>
    <n v="4361"/>
    <s v="0CW"/>
    <x v="34"/>
    <s v="Innovation and Design"/>
    <s v="Coll of Innovation and Design"/>
    <n v="4.9777777777777699"/>
    <n v="4.9866666666666601"/>
    <n v="4.9107142857142803"/>
    <n v="4.96285714285714"/>
    <n v="30"/>
    <n v="15"/>
    <n v="50"/>
    <x v="5"/>
    <x v="41"/>
    <n v="15"/>
  </r>
  <r>
    <s v="202450-51546"/>
    <s v="51546 Organizational Communication"/>
    <n v="202450"/>
    <s v="OC5"/>
    <s v="ORGL"/>
    <n v="3321"/>
    <s v="2CW"/>
    <x v="35"/>
    <s v="Innovation and Design"/>
    <s v="Coll of Innovation and Design"/>
    <n v="5"/>
    <n v="5"/>
    <n v="5"/>
    <n v="5"/>
    <n v="18"/>
    <n v="2"/>
    <n v="11.111111111111001"/>
    <x v="13"/>
    <x v="42"/>
    <n v="16"/>
  </r>
  <r>
    <s v="202450-51550"/>
    <s v="51550 US History to 1877"/>
    <n v="202450"/>
    <s v="OC5"/>
    <s v="HIST"/>
    <n v="1301"/>
    <s v="0CW"/>
    <x v="36"/>
    <s v="Humanities, Social Sci &amp; Arts"/>
    <s v="History"/>
    <n v="4.8611111111111098"/>
    <n v="4.8166666666666602"/>
    <n v="4.6041666666666599"/>
    <n v="4.7777777777777697"/>
    <n v="28"/>
    <n v="12"/>
    <n v="42.857142857142001"/>
    <x v="2"/>
    <x v="43"/>
    <n v="16"/>
  </r>
  <r>
    <s v="202450-51551"/>
    <s v="51551 US History From 1865"/>
    <n v="202450"/>
    <s v="OC5"/>
    <s v="HIST"/>
    <n v="1302"/>
    <s v="0CW"/>
    <x v="37"/>
    <s v="Humanities, Social Sci &amp; Arts"/>
    <s v="History"/>
    <n v="4.5714285714285703"/>
    <n v="4.5142857142857098"/>
    <n v="3.9340659340659299"/>
    <n v="4.3824175824175802"/>
    <n v="29"/>
    <n v="14"/>
    <n v="48.275862068964997"/>
    <x v="1"/>
    <x v="44"/>
    <n v="15"/>
  </r>
  <r>
    <s v="202450-51561"/>
    <s v="51561 United States Government"/>
    <n v="202450"/>
    <s v="OC5"/>
    <s v="PSCI"/>
    <n v="2305"/>
    <s v="0CW"/>
    <x v="38"/>
    <s v="Humanities, Social Sci &amp; Arts"/>
    <s v="Political Science"/>
    <n v="4.44871794871794"/>
    <n v="4.4923076923076897"/>
    <n v="4.3076923076923004"/>
    <n v="4.4256410256410197"/>
    <n v="32"/>
    <n v="13"/>
    <n v="40.625"/>
    <x v="3"/>
    <x v="45"/>
    <n v="19"/>
  </r>
  <r>
    <s v="202450-51562"/>
    <s v="51562 United States Government"/>
    <n v="202450"/>
    <s v="OC5"/>
    <s v="PSCI"/>
    <n v="2305"/>
    <s v="1CW"/>
    <x v="39"/>
    <s v="Humanities, Social Sci &amp; Arts"/>
    <s v="Political Science"/>
    <n v="4.2291666666666599"/>
    <n v="4.2249999999999996"/>
    <n v="4.1875"/>
    <n v="4.2166666666666597"/>
    <n v="27"/>
    <n v="8"/>
    <n v="29.629629629629001"/>
    <x v="5"/>
    <x v="46"/>
    <n v="19"/>
  </r>
  <r>
    <s v="202450-51563"/>
    <s v="51563 Texas Government"/>
    <n v="202450"/>
    <s v="OC5"/>
    <s v="PSCI"/>
    <n v="2306"/>
    <s v="0CW"/>
    <x v="40"/>
    <s v="Humanities, Social Sci &amp; Arts"/>
    <s v="Political Science"/>
    <n v="4.4545454545454497"/>
    <n v="4.3454545454545404"/>
    <n v="4.1818181818181799"/>
    <n v="4.3454545454545404"/>
    <n v="29"/>
    <n v="11"/>
    <n v="37.931034482758001"/>
    <x v="13"/>
    <x v="47"/>
    <n v="18"/>
  </r>
  <r>
    <s v="202450-51564"/>
    <s v="51564 Texas Government"/>
    <n v="202450"/>
    <s v="OC5"/>
    <s v="PSCI"/>
    <n v="2306"/>
    <s v="1CW"/>
    <x v="41"/>
    <s v="Humanities, Social Sci &amp; Arts"/>
    <s v="Political Science"/>
    <n v="4.3611111111111098"/>
    <n v="4.2666666666666604"/>
    <n v="4.0416666666666599"/>
    <n v="4.24444444444444"/>
    <n v="27"/>
    <n v="6"/>
    <n v="22.222222222222001"/>
    <x v="7"/>
    <x v="48"/>
    <n v="21"/>
  </r>
  <r>
    <s v="202450-51565"/>
    <s v="51565 Intro to Safety Studies"/>
    <n v="202450"/>
    <s v="OC5"/>
    <s v="SHCB"/>
    <n v="300"/>
    <s v="0CW"/>
    <x v="42"/>
    <s v="Innovation and Design"/>
    <s v="Coll of Innovation and Design"/>
    <n v="4.6666666666666599"/>
    <n v="4.86666666666666"/>
    <n v="4.75"/>
    <n v="4.7555555555555502"/>
    <n v="12"/>
    <n v="3"/>
    <n v="25"/>
    <x v="1"/>
    <x v="49"/>
    <n v="9"/>
  </r>
  <r>
    <s v="202450-51566"/>
    <s v="51566 Safety and Health Program Mgmt"/>
    <n v="202450"/>
    <s v="OC5"/>
    <s v="SHCB"/>
    <n v="340"/>
    <s v="0CW"/>
    <x v="43"/>
    <s v="Innovation and Design"/>
    <s v="Coll of Innovation and Design"/>
    <n v="3.5833333333333299"/>
    <n v="3.8"/>
    <n v="3.625"/>
    <n v="3.6666666666666599"/>
    <n v="8"/>
    <n v="2"/>
    <n v="25"/>
    <x v="2"/>
    <x v="50"/>
    <n v="6"/>
  </r>
  <r>
    <s v="202450-51568"/>
    <s v="51568 Intro to the U.S. Hlthcare Sy"/>
    <n v="202450"/>
    <s v="OC5"/>
    <s v="HSCB"/>
    <n v="300"/>
    <s v="0CW"/>
    <x v="44"/>
    <s v="Innovation and Design"/>
    <s v="Coll of Innovation and Design"/>
    <n v="4.7121212121212102"/>
    <n v="4.8"/>
    <n v="4.6363636363636296"/>
    <n v="4.7212121212121199"/>
    <n v="25"/>
    <n v="11"/>
    <n v="44"/>
    <x v="14"/>
    <x v="51"/>
    <n v="14"/>
  </r>
  <r>
    <s v="202450-51571"/>
    <s v="51571 Hlth Serv Adm Capstone"/>
    <n v="202450"/>
    <s v="OC5"/>
    <s v="HSCB"/>
    <n v="499"/>
    <s v="0CW"/>
    <x v="45"/>
    <s v="Innovation and Design"/>
    <s v="Coll of Innovation and Design"/>
    <n v="4.8333333333333304"/>
    <n v="5"/>
    <n v="5"/>
    <n v="4.93333333333333"/>
    <n v="11"/>
    <n v="4"/>
    <n v="36.363636363635997"/>
    <x v="7"/>
    <x v="52"/>
    <n v="7"/>
  </r>
  <r>
    <s v="202450-51622"/>
    <s v="51622 Health Informatics"/>
    <n v="202450"/>
    <s v="OC5"/>
    <s v="HSCB"/>
    <n v="321"/>
    <s v="0CW"/>
    <x v="46"/>
    <s v="Innovation and Design"/>
    <s v="Coll of Innovation and Design"/>
    <n v="3.1"/>
    <n v="3.08"/>
    <n v="3.45"/>
    <n v="3.1866666666666599"/>
    <n v="13"/>
    <n v="5"/>
    <n v="38.461538461537998"/>
    <x v="13"/>
    <x v="53"/>
    <n v="8"/>
  </r>
  <r>
    <s v="202450-51623"/>
    <s v="51623 Hlthc Ethc &amp; Legl Iss for Ldrs"/>
    <n v="202450"/>
    <s v="OC5"/>
    <s v="HSCB"/>
    <n v="441"/>
    <s v="0CW"/>
    <x v="47"/>
    <s v="Innovation and Design"/>
    <s v="Coll of Innovation and Design"/>
    <n v="4.7083333333333304"/>
    <n v="5"/>
    <n v="4.75"/>
    <n v="4.8166666666666602"/>
    <n v="11"/>
    <n v="4"/>
    <n v="36.363636363635997"/>
    <x v="1"/>
    <x v="54"/>
    <n v="7"/>
  </r>
  <r>
    <s v="202450-51727"/>
    <s v="51727 Critical Thinking"/>
    <n v="202450"/>
    <s v="OC5"/>
    <s v="CID"/>
    <n v="111"/>
    <s v="0CW"/>
    <x v="48"/>
    <s v="Innovation and Design"/>
    <s v="Coll of Innovation and Design"/>
    <n v="4.3194444444444402"/>
    <n v="4.3166666666666602"/>
    <n v="4.375"/>
    <n v="4.3333333333333304"/>
    <n v="26"/>
    <n v="12"/>
    <n v="46.153846153845997"/>
    <x v="3"/>
    <x v="55"/>
    <n v="14"/>
  </r>
  <r>
    <s v="202450-51728"/>
    <s v="51728 Record Keeping for Leaders"/>
    <n v="202450"/>
    <s v="OC5"/>
    <s v="CID"/>
    <n v="225"/>
    <s v="0CW"/>
    <x v="49"/>
    <s v="Innovation and Design"/>
    <s v="Coll of Innovation and Design"/>
    <n v="4.8571428571428497"/>
    <n v="4.9142857142857101"/>
    <n v="4.5714285714285703"/>
    <n v="4.7999999999999901"/>
    <n v="27"/>
    <n v="7"/>
    <n v="25.925925925925"/>
    <x v="1"/>
    <x v="56"/>
    <n v="20"/>
  </r>
  <r>
    <s v="202450-51729"/>
    <s v="51729 Talent Ldrshp in HR"/>
    <n v="202450"/>
    <s v="OC5"/>
    <s v="CID"/>
    <n v="338"/>
    <s v="0CW"/>
    <x v="50"/>
    <s v="Innovation and Design"/>
    <s v="Coll of Innovation and Design"/>
    <n v="4.90625"/>
    <n v="4.9375"/>
    <n v="4.859375"/>
    <n v="4.9041666666666597"/>
    <n v="36"/>
    <n v="16"/>
    <n v="44.444444444444002"/>
    <x v="5"/>
    <x v="57"/>
    <n v="20"/>
  </r>
  <r>
    <s v="202450-51730"/>
    <s v="51730 Leading Innovation"/>
    <n v="202450"/>
    <s v="OC5"/>
    <s v="CID"/>
    <n v="342"/>
    <s v="0CW"/>
    <x v="51"/>
    <s v="Innovation and Design"/>
    <s v="Coll of Innovation and Design"/>
    <n v="4.8287037037036997"/>
    <n v="4.68333333333333"/>
    <n v="4.6388888888888804"/>
    <n v="4.7296296296296196"/>
    <n v="36"/>
    <n v="9"/>
    <n v="25"/>
    <x v="12"/>
    <x v="58"/>
    <n v="27"/>
  </r>
  <r>
    <s v="202450-51731"/>
    <s v="51731 Talent Ldrshp in HR"/>
    <n v="202450"/>
    <s v="OC5"/>
    <s v="CID"/>
    <n v="338"/>
    <s v="1CW"/>
    <x v="52"/>
    <s v="Innovation and Design"/>
    <s v="Coll of Innovation and Design"/>
    <n v="4.5972222222222197"/>
    <n v="4.7833333333333297"/>
    <n v="4.7083333333333304"/>
    <n v="4.6888888888888802"/>
    <n v="30"/>
    <n v="12"/>
    <n v="40"/>
    <x v="1"/>
    <x v="59"/>
    <n v="18"/>
  </r>
  <r>
    <s v="202450-51732"/>
    <s v="51732 Numbers for Leaders"/>
    <n v="202450"/>
    <s v="OC5"/>
    <s v="CID"/>
    <n v="346"/>
    <s v="0CW"/>
    <x v="53"/>
    <s v="Innovation and Design"/>
    <s v="Coll of Innovation and Design"/>
    <n v="4.7037037037036997"/>
    <n v="4.8444444444444397"/>
    <n v="4.7222222222222197"/>
    <n v="4.7555555555555502"/>
    <n v="35"/>
    <n v="9"/>
    <n v="25.714285714285001"/>
    <x v="7"/>
    <x v="60"/>
    <n v="26"/>
  </r>
  <r>
    <s v="202450-51733"/>
    <s v="51733 Research Methods"/>
    <n v="202450"/>
    <s v="OC5"/>
    <s v="CID"/>
    <n v="347"/>
    <s v="0CW"/>
    <x v="54"/>
    <s v="Innovation and Design"/>
    <s v="Coll of Innovation and Design"/>
    <n v="3.7708333333333299"/>
    <n v="4.0999999999999996"/>
    <n v="3.9375"/>
    <n v="3.9249999999999998"/>
    <n v="24"/>
    <n v="8"/>
    <n v="33.333333333333002"/>
    <x v="0"/>
    <x v="61"/>
    <n v="16"/>
  </r>
  <r>
    <s v="202450-51734"/>
    <s v="51734 Personal Branding and Identity"/>
    <n v="202450"/>
    <s v="OC5"/>
    <s v="CID"/>
    <n v="356"/>
    <s v="0CW"/>
    <x v="55"/>
    <s v="Innovation and Design"/>
    <s v="Coll of Innovation and Design"/>
    <n v="4.8771929824561404"/>
    <n v="4.8736842105263101"/>
    <n v="4.8684210526315699"/>
    <n v="4.8736842105263101"/>
    <n v="38"/>
    <n v="19"/>
    <n v="50"/>
    <x v="1"/>
    <x v="62"/>
    <n v="19"/>
  </r>
  <r>
    <s v="202450-51736"/>
    <s v="51736 Project Mgmt for Ldrs"/>
    <n v="202450"/>
    <s v="OC5"/>
    <s v="CID"/>
    <n v="422"/>
    <s v="0CW"/>
    <x v="56"/>
    <s v="Innovation and Design"/>
    <s v="Coll of Innovation and Design"/>
    <n v="4.8181818181818103"/>
    <n v="4.8363636363636298"/>
    <n v="4.7954545454545396"/>
    <n v="4.8181818181818103"/>
    <n v="31"/>
    <n v="11"/>
    <n v="35.483870967740998"/>
    <x v="4"/>
    <x v="63"/>
    <n v="20"/>
  </r>
  <r>
    <s v="202450-51737"/>
    <s v="51737 Project Mgmt for Ldrs"/>
    <n v="202450"/>
    <s v="OC5"/>
    <s v="CID"/>
    <n v="422"/>
    <s v="1CW"/>
    <x v="57"/>
    <s v="Innovation and Design"/>
    <s v="Coll of Innovation and Design"/>
    <n v="4.4629629629629601"/>
    <n v="4.6444444444444404"/>
    <n v="4.6909722222222197"/>
    <n v="4.5842592592592499"/>
    <n v="24"/>
    <n v="9"/>
    <n v="37.5"/>
    <x v="3"/>
    <x v="64"/>
    <n v="15"/>
  </r>
  <r>
    <s v="202450-51738"/>
    <s v="51738 Developing Global Comp Ldrs"/>
    <n v="202450"/>
    <s v="OC5"/>
    <s v="CID"/>
    <n v="431"/>
    <s v="0CW"/>
    <x v="58"/>
    <s v="Innovation and Design"/>
    <s v="Coll of Innovation and Design"/>
    <n v="5"/>
    <n v="4.9800000000000004"/>
    <n v="4.9749999999999996"/>
    <n v="4.9866666666666601"/>
    <n v="33"/>
    <n v="10"/>
    <n v="30.303030303029999"/>
    <x v="8"/>
    <x v="65"/>
    <n v="23"/>
  </r>
  <r>
    <s v="202450-51741"/>
    <s v="51741 Critical Shift"/>
    <n v="202450"/>
    <s v="OC5"/>
    <s v="CJCB"/>
    <n v="404"/>
    <s v="1CW"/>
    <x v="59"/>
    <s v="Innovation and Design"/>
    <s v="Coll of Innovation and Design"/>
    <n v="4.5925925925925899"/>
    <n v="4.7750000000000004"/>
    <n v="4.6666666666666599"/>
    <n v="4.6731481481481403"/>
    <n v="16"/>
    <n v="9"/>
    <n v="56.25"/>
    <x v="7"/>
    <x v="66"/>
    <n v="7"/>
  </r>
  <r>
    <s v="202450-51742"/>
    <s v="51742 Legal Issues in Organizations"/>
    <n v="202450"/>
    <s v="OC5"/>
    <s v="ORGL"/>
    <n v="339"/>
    <s v="0CW"/>
    <x v="60"/>
    <s v="Innovation and Design"/>
    <s v="Coll of Innovation and Design"/>
    <n v="4.8166666666666602"/>
    <n v="4.88"/>
    <n v="4.73888888888888"/>
    <n v="4.8170370370370303"/>
    <n v="30"/>
    <n v="10"/>
    <n v="33.333333333333002"/>
    <x v="8"/>
    <x v="67"/>
    <n v="20"/>
  </r>
  <r>
    <s v="202450-51744"/>
    <s v="51744 Data Driven Decision Making"/>
    <n v="202450"/>
    <s v="OC5"/>
    <s v="ORGL"/>
    <n v="3331"/>
    <s v="3CW"/>
    <x v="61"/>
    <s v="Innovation and Design"/>
    <s v="Coll of Innovation and Design"/>
    <n v="4.5416666666666599"/>
    <n v="4.5250000000000004"/>
    <n v="4.46875"/>
    <n v="4.5166666666666604"/>
    <n v="29"/>
    <n v="8"/>
    <n v="27.586206896551001"/>
    <x v="3"/>
    <x v="68"/>
    <n v="21"/>
  </r>
  <r>
    <s v="202450-51745"/>
    <s v="51745 Capstone I"/>
    <n v="202450"/>
    <s v="OC5"/>
    <s v="ORGL"/>
    <n v="4352"/>
    <s v="2CW"/>
    <x v="62"/>
    <s v="Innovation and Design"/>
    <s v="Coll of Innovation and Design"/>
    <n v="4.6818181818181799"/>
    <n v="4.6909090909090896"/>
    <n v="4.6727272727272702"/>
    <n v="4.6824242424242399"/>
    <n v="32"/>
    <n v="11"/>
    <n v="34.375"/>
    <x v="8"/>
    <x v="69"/>
    <n v="21"/>
  </r>
  <r>
    <s v="202450-51746"/>
    <s v="51746 Capstone II"/>
    <n v="202450"/>
    <s v="OC5"/>
    <s v="ORGL"/>
    <n v="4361"/>
    <s v="2CW"/>
    <x v="63"/>
    <s v="Innovation and Design"/>
    <s v="Coll of Innovation and Design"/>
    <n v="4.3148148148148104"/>
    <n v="4.2888888888888799"/>
    <n v="4.53125"/>
    <n v="4.36388888888888"/>
    <n v="33"/>
    <n v="9"/>
    <n v="27.272727272727"/>
    <x v="2"/>
    <x v="70"/>
    <n v="24"/>
  </r>
  <r>
    <s v="202450-51747"/>
    <s v="51747 Pathways, Purpose, Exploration"/>
    <n v="202450"/>
    <s v="OC5"/>
    <s v="GSCB"/>
    <n v="301"/>
    <s v="0CW"/>
    <x v="64"/>
    <s v="Innovation and Design"/>
    <s v="Coll of Innovation and Design"/>
    <n v="4.6666666666666599"/>
    <n v="4.6727272727272702"/>
    <n v="4.6363636363636296"/>
    <n v="4.6606060606060602"/>
    <n v="27"/>
    <n v="11"/>
    <n v="40.740740740740002"/>
    <x v="8"/>
    <x v="71"/>
    <n v="16"/>
  </r>
  <r>
    <s v="202450-51748"/>
    <s v="51748 Innovative Design"/>
    <n v="202450"/>
    <s v="OC5"/>
    <s v="GSCB"/>
    <n v="402"/>
    <s v="0CW"/>
    <x v="65"/>
    <s v="Innovation and Design"/>
    <s v="Coll of Innovation and Design"/>
    <n v="4.2166666666666597"/>
    <n v="4.3600000000000003"/>
    <n v="4.2"/>
    <n v="4.26"/>
    <n v="18"/>
    <n v="10"/>
    <n v="55.555555555555003"/>
    <x v="15"/>
    <x v="72"/>
    <n v="8"/>
  </r>
  <r>
    <s v="202450-51749"/>
    <s v="51749 Leveraging Diversity"/>
    <n v="202450"/>
    <s v="OC5"/>
    <s v="GSCB"/>
    <n v="404"/>
    <s v="0CW"/>
    <x v="66"/>
    <s v="Innovation and Design"/>
    <s v="Coll of Innovation and Design"/>
    <n v="4.6388888888888804"/>
    <n v="4.6666666666666599"/>
    <n v="4.625"/>
    <n v="4.6444444444444404"/>
    <n v="17"/>
    <n v="6"/>
    <n v="35.294117647058002"/>
    <x v="1"/>
    <x v="73"/>
    <n v="11"/>
  </r>
  <r>
    <s v="202450-51750"/>
    <s v="51750 Capstone"/>
    <n v="202450"/>
    <s v="OC5"/>
    <s v="GSCB"/>
    <n v="405"/>
    <s v="0CW"/>
    <x v="67"/>
    <s v="Innovation and Design"/>
    <s v="Coll of Innovation and Design"/>
    <n v="4.7499999999999902"/>
    <n v="4.8333333333333304"/>
    <n v="4.7083333333333304"/>
    <n v="4.7666666666666604"/>
    <n v="15"/>
    <n v="6"/>
    <n v="40"/>
    <x v="3"/>
    <x v="74"/>
    <n v="9"/>
  </r>
  <r>
    <s v="202450-51751"/>
    <s v="51751 Inter-professional Comm"/>
    <n v="202450"/>
    <s v="OC5"/>
    <s v="HSCB"/>
    <n v="301"/>
    <s v="0CW"/>
    <x v="68"/>
    <s v="Innovation and Design"/>
    <s v="Coll of Innovation and Design"/>
    <n v="4.6666666666666599"/>
    <n v="4.5"/>
    <n v="4.4375"/>
    <n v="4.55"/>
    <n v="24"/>
    <n v="8"/>
    <n v="33.333333333333002"/>
    <x v="11"/>
    <x v="75"/>
    <n v="16"/>
  </r>
  <r>
    <s v="202450-51752"/>
    <s v="51752 Measures of Safety Performance"/>
    <n v="202450"/>
    <s v="OC5"/>
    <s v="SHCB"/>
    <n v="320"/>
    <s v="0CW"/>
    <x v="69"/>
    <s v="Innovation and Design"/>
    <s v="Coll of Innovation and Design"/>
    <n v="5"/>
    <n v="5"/>
    <n v="5"/>
    <n v="5"/>
    <n v="8"/>
    <n v="1"/>
    <n v="12.5"/>
    <x v="10"/>
    <x v="76"/>
    <n v="7"/>
  </r>
  <r>
    <s v="202450-51753"/>
    <s v="51753 Environmental Law and Mgmt"/>
    <n v="202450"/>
    <s v="OC5"/>
    <s v="SHCB"/>
    <n v="410"/>
    <s v="0CW"/>
    <x v="70"/>
    <s v="Innovation and Design"/>
    <s v="Coll of Innovation and Design"/>
    <n v="1.5"/>
    <n v="3.6"/>
    <n v="3"/>
    <n v="2.6"/>
    <n v="5"/>
    <n v="1"/>
    <n v="20"/>
    <x v="3"/>
    <x v="77"/>
    <n v="4"/>
  </r>
  <r>
    <s v="202450-51754"/>
    <s v="51754 Safety and Health Capstone"/>
    <n v="202450"/>
    <s v="OC5"/>
    <s v="SHCB"/>
    <n v="499"/>
    <s v="0CW"/>
    <x v="71"/>
    <s v="Innovation and Design"/>
    <s v="Coll of Innovation and Design"/>
    <n v="5"/>
    <n v="5"/>
    <n v="5"/>
    <n v="5"/>
    <n v="6"/>
    <n v="1"/>
    <n v="16.666666666666"/>
    <x v="1"/>
    <x v="78"/>
    <n v="5"/>
  </r>
  <r>
    <s v="202450-51759"/>
    <s v="51759 US History to 1877"/>
    <n v="202450"/>
    <s v="OC5"/>
    <s v="HIST"/>
    <n v="1301"/>
    <s v="1CW"/>
    <x v="72"/>
    <s v="Humanities, Social Sci &amp; Arts"/>
    <s v="History"/>
    <n v="4.57407407407407"/>
    <n v="4.7333333333333298"/>
    <n v="4.5277777777777697"/>
    <n v="4.6148148148148103"/>
    <n v="25"/>
    <n v="9"/>
    <n v="36"/>
    <x v="1"/>
    <x v="79"/>
    <n v="16"/>
  </r>
  <r>
    <s v="202450-51760"/>
    <s v="51760 US History From 1865"/>
    <n v="202450"/>
    <s v="OC5"/>
    <s v="HIST"/>
    <n v="1302"/>
    <s v="1CW"/>
    <x v="73"/>
    <s v="Humanities, Social Sci &amp; Arts"/>
    <s v="History"/>
    <n v="4.5729166666666599"/>
    <n v="4.3250000000000002"/>
    <n v="3.9666666666666601"/>
    <n v="4.3286111111111101"/>
    <n v="26"/>
    <n v="16"/>
    <n v="61.538461538461"/>
    <x v="10"/>
    <x v="80"/>
    <n v="10"/>
  </r>
  <r>
    <s v="202450-51766"/>
    <s v="51766 Pathways, Purpose, Exploration"/>
    <n v="202450"/>
    <s v="OC5"/>
    <s v="GSCB"/>
    <n v="301"/>
    <s v="1CW"/>
    <x v="74"/>
    <s v="Innovation and Design"/>
    <s v="Coll of Innovation and Design"/>
    <n v="4.5714285714285703"/>
    <n v="4.4571428571428502"/>
    <n v="4.4285714285714199"/>
    <n v="4.4952380952380899"/>
    <n v="16"/>
    <n v="7"/>
    <n v="43.75"/>
    <x v="11"/>
    <x v="81"/>
    <n v="9"/>
  </r>
  <r>
    <s v="202450-51773"/>
    <s v="51773 Crit Incid Mgt in Hlth Serv"/>
    <n v="202450"/>
    <s v="OC5"/>
    <s v="HSCB"/>
    <n v="431"/>
    <s v="0CW"/>
    <x v="75"/>
    <s v="Innovation and Design"/>
    <s v="Coll of Innovation and Design"/>
    <n v="5"/>
    <n v="5"/>
    <n v="5"/>
    <n v="5"/>
    <n v="6"/>
    <n v="3"/>
    <n v="50"/>
    <x v="3"/>
    <x v="82"/>
    <n v="3"/>
  </r>
  <r>
    <s v="202450-51813"/>
    <s v="51813 Mgt/Curriculum Development"/>
    <n v="202450"/>
    <s v="OC5"/>
    <s v="EDCB"/>
    <n v="514"/>
    <s v="0CW"/>
    <x v="76"/>
    <s v="Innovation and Design"/>
    <s v="Coll of Innovation and Design"/>
    <n v="3.8333333333333299"/>
    <n v="3.6"/>
    <n v="3.625"/>
    <n v="3.7"/>
    <n v="5"/>
    <n v="2"/>
    <n v="40"/>
    <x v="5"/>
    <x v="83"/>
    <n v="3"/>
  </r>
  <r>
    <s v="202450-51815"/>
    <s v="51815 Foundations of Reading"/>
    <n v="202450"/>
    <s v="OC5"/>
    <s v="RDCB"/>
    <n v="516"/>
    <s v="0CW"/>
    <x v="77"/>
    <s v="Innovation and Design"/>
    <s v="Coll of Innovation and Design"/>
    <m/>
    <m/>
    <m/>
    <m/>
    <n v="0"/>
    <n v="0"/>
    <n v="0"/>
    <x v="13"/>
    <x v="84"/>
    <n v="0"/>
  </r>
  <r>
    <s v="202450-51887"/>
    <s v="51887 Stars and the Universe"/>
    <n v="202450"/>
    <s v="OC5"/>
    <s v="ASTR"/>
    <n v="1303"/>
    <s v="0CW"/>
    <x v="78"/>
    <s v="Science &amp; Engineering"/>
    <s v="Physics and Astronomy"/>
    <n v="4.7916666666666599"/>
    <n v="4.5750000000000002"/>
    <n v="4.34375"/>
    <n v="4.5999999999999996"/>
    <n v="29"/>
    <n v="8"/>
    <n v="27.586206896551001"/>
    <x v="13"/>
    <x v="85"/>
    <n v="21"/>
  </r>
  <r>
    <s v="202450-51889"/>
    <s v="51889 Critical Thinking"/>
    <n v="202450"/>
    <s v="OC5"/>
    <s v="CID"/>
    <n v="111"/>
    <s v="1CW"/>
    <x v="79"/>
    <s v="Innovation and Design"/>
    <s v="Coll of Innovation and Design"/>
    <n v="4.6944444444444402"/>
    <n v="4.8333333333333304"/>
    <n v="4.7499999999999902"/>
    <n v="4.7555555555555502"/>
    <n v="24"/>
    <n v="6"/>
    <n v="25"/>
    <x v="5"/>
    <x v="86"/>
    <n v="18"/>
  </r>
  <r>
    <s v="202450-51890"/>
    <s v="51890 Talent Ldrshp in HR"/>
    <n v="202450"/>
    <s v="OC5"/>
    <s v="CID"/>
    <n v="338"/>
    <s v="2CW"/>
    <x v="80"/>
    <s v="Innovation and Design"/>
    <s v="Coll of Innovation and Design"/>
    <n v="4.8333333333333304"/>
    <n v="4.7999999999999901"/>
    <n v="4.7857142857142803"/>
    <n v="4.8095238095238004"/>
    <n v="24"/>
    <n v="7"/>
    <n v="29.166666666666"/>
    <x v="6"/>
    <x v="87"/>
    <n v="17"/>
  </r>
  <r>
    <s v="202450-51891"/>
    <s v="51891 Leading Innovation"/>
    <n v="202450"/>
    <s v="OC5"/>
    <s v="CID"/>
    <n v="342"/>
    <s v="1CW"/>
    <x v="81"/>
    <s v="Innovation and Design"/>
    <s v="Coll of Innovation and Design"/>
    <n v="3.6428571428571401"/>
    <n v="3.7428571428571402"/>
    <n v="3.6071428571428501"/>
    <n v="3.6666666666666599"/>
    <n v="28"/>
    <n v="7"/>
    <n v="25"/>
    <x v="13"/>
    <x v="88"/>
    <n v="21"/>
  </r>
  <r>
    <s v="202450-51898"/>
    <s v="51898 Intro to Organizations"/>
    <n v="202450"/>
    <s v="OC5"/>
    <s v="ORGL"/>
    <n v="130"/>
    <s v="1CW"/>
    <x v="82"/>
    <s v="Innovation and Design"/>
    <s v="Coll of Innovation and Design"/>
    <n v="3.5666666666666602"/>
    <n v="4.88"/>
    <n v="4.75"/>
    <n v="4.32"/>
    <n v="18"/>
    <n v="5"/>
    <n v="27.777777777777001"/>
    <x v="1"/>
    <x v="89"/>
    <n v="13"/>
  </r>
  <r>
    <s v="202450-51899"/>
    <s v="51899 Leading High Perf. Teams"/>
    <n v="202450"/>
    <s v="OC5"/>
    <s v="ORGL"/>
    <n v="435"/>
    <s v="0CW"/>
    <x v="83"/>
    <s v="Innovation and Design"/>
    <s v="Coll of Innovation and Design"/>
    <n v="4.8333333333333304"/>
    <n v="4.8333333333333304"/>
    <n v="4.5833333333333304"/>
    <n v="4.7666666666666604"/>
    <n v="19"/>
    <n v="6"/>
    <n v="31.578947368421002"/>
    <x v="15"/>
    <x v="90"/>
    <n v="13"/>
  </r>
  <r>
    <s v="202450-51900"/>
    <s v="51900 Foundations of Org Ldrship"/>
    <n v="202450"/>
    <s v="OC5"/>
    <s v="ORGL"/>
    <n v="3311"/>
    <s v="2CW"/>
    <x v="84"/>
    <s v="Innovation and Design"/>
    <s v="Coll of Innovation and Design"/>
    <n v="4.9166666666666599"/>
    <n v="4.8"/>
    <n v="4.875"/>
    <n v="4.86666666666666"/>
    <n v="20"/>
    <n v="2"/>
    <n v="10"/>
    <x v="8"/>
    <x v="91"/>
    <n v="18"/>
  </r>
  <r>
    <s v="202450-51901"/>
    <s v="51901 Org Ethics"/>
    <n v="202450"/>
    <s v="OC5"/>
    <s v="ORGL"/>
    <n v="3322"/>
    <s v="2CW"/>
    <x v="85"/>
    <s v="Innovation and Design"/>
    <s v="Coll of Innovation and Design"/>
    <n v="3.5"/>
    <n v="4.5"/>
    <n v="4.25"/>
    <n v="4.0333333333333297"/>
    <n v="15"/>
    <n v="2"/>
    <n v="13.333333333333"/>
    <x v="3"/>
    <x v="92"/>
    <n v="13"/>
  </r>
  <r>
    <s v="202450-51902"/>
    <s v="51902 Leadership Theory"/>
    <n v="202450"/>
    <s v="OC5"/>
    <s v="ORGL"/>
    <n v="4341"/>
    <s v="2CW"/>
    <x v="86"/>
    <s v="Innovation and Design"/>
    <s v="Coll of Innovation and Design"/>
    <n v="5"/>
    <n v="5"/>
    <n v="5"/>
    <n v="5"/>
    <n v="19"/>
    <n v="2"/>
    <n v="10.526315789472999"/>
    <x v="3"/>
    <x v="93"/>
    <n v="17"/>
  </r>
  <r>
    <s v="202450-51906"/>
    <s v="51906 Electronic Health Records"/>
    <n v="202450"/>
    <s v="OC5"/>
    <s v="HSCB"/>
    <n v="201"/>
    <s v="0CW"/>
    <x v="87"/>
    <s v="Innovation and Design"/>
    <s v="Coll of Innovation and Design"/>
    <n v="5"/>
    <n v="5"/>
    <n v="5"/>
    <n v="5"/>
    <n v="17"/>
    <n v="6"/>
    <n v="35.294117647058002"/>
    <x v="2"/>
    <x v="94"/>
    <n v="11"/>
  </r>
  <r>
    <s v="202450-51907"/>
    <s v="51907 Financial Issues in Health Ser"/>
    <n v="202450"/>
    <s v="OC5"/>
    <s v="HSCB"/>
    <n v="320"/>
    <s v="0CW"/>
    <x v="45"/>
    <s v="Innovation and Design"/>
    <s v="Coll of Innovation and Design"/>
    <n v="4.8"/>
    <n v="4.96"/>
    <n v="4.75"/>
    <n v="4.84"/>
    <n v="12"/>
    <n v="5"/>
    <n v="41.666666666666003"/>
    <x v="7"/>
    <x v="95"/>
    <n v="7"/>
  </r>
  <r>
    <s v="202450-51908"/>
    <s v="51908 Cult Inequ &amp; Soc Justc in Hlth"/>
    <n v="202450"/>
    <s v="OC5"/>
    <s v="HSCB"/>
    <n v="380"/>
    <s v="0CW"/>
    <x v="88"/>
    <s v="Innovation and Design"/>
    <s v="Coll of Innovation and Design"/>
    <m/>
    <m/>
    <m/>
    <m/>
    <n v="13"/>
    <n v="0"/>
    <n v="0"/>
    <x v="16"/>
    <x v="96"/>
    <n v="13"/>
  </r>
  <r>
    <s v="202450-51909"/>
    <s v="51909 Qual Mgmt &amp; Perf Imprv"/>
    <n v="202450"/>
    <s v="OC5"/>
    <s v="HSCB"/>
    <n v="430"/>
    <s v="0CW"/>
    <x v="89"/>
    <s v="Innovation and Design"/>
    <s v="Coll of Innovation and Design"/>
    <n v="5"/>
    <n v="5"/>
    <n v="5"/>
    <n v="5"/>
    <n v="7"/>
    <n v="1"/>
    <n v="14.285714285714"/>
    <x v="8"/>
    <x v="97"/>
    <n v="6"/>
  </r>
  <r>
    <s v="202450-51910"/>
    <s v="51910 Health Policy and Advocacy"/>
    <n v="202450"/>
    <s v="OC5"/>
    <s v="HSCB"/>
    <n v="440"/>
    <s v="0CW"/>
    <x v="45"/>
    <s v="Innovation and Design"/>
    <s v="Coll of Innovation and Design"/>
    <n v="5"/>
    <n v="5"/>
    <n v="5"/>
    <n v="5"/>
    <n v="7"/>
    <n v="2"/>
    <n v="28.571428571428001"/>
    <x v="7"/>
    <x v="98"/>
    <n v="5"/>
  </r>
  <r>
    <s v="202450-51911"/>
    <s v="51911 Tech Wrtg &amp; Comm in Saf &amp; Heal"/>
    <n v="202450"/>
    <s v="OC5"/>
    <s v="SHCB"/>
    <n v="301"/>
    <s v="0CW"/>
    <x v="90"/>
    <s v="Innovation and Design"/>
    <s v="Coll of Innovation and Design"/>
    <n v="5"/>
    <n v="5"/>
    <n v="5"/>
    <n v="5"/>
    <n v="11"/>
    <n v="1"/>
    <n v="9.0909090909089993"/>
    <x v="6"/>
    <x v="99"/>
    <n v="10"/>
  </r>
  <r>
    <s v="202450-51912"/>
    <s v="51912 Legal Aspec of Safety &amp; Health"/>
    <n v="202450"/>
    <s v="OC5"/>
    <s v="SHCB"/>
    <n v="310"/>
    <s v="0CW"/>
    <x v="91"/>
    <s v="Innovation and Design"/>
    <s v="Coll of Innovation and Design"/>
    <n v="5"/>
    <n v="5"/>
    <n v="5"/>
    <n v="5"/>
    <n v="7"/>
    <n v="2"/>
    <n v="28.571428571428001"/>
    <x v="0"/>
    <x v="100"/>
    <n v="5"/>
  </r>
  <r>
    <s v="202450-51913"/>
    <s v="51913 Human Factors in Occupa Safety"/>
    <n v="202450"/>
    <s v="OC5"/>
    <s v="SHCB"/>
    <n v="330"/>
    <s v="0CW"/>
    <x v="92"/>
    <s v="Innovation and Design"/>
    <s v="Coll of Innovation and Design"/>
    <n v="4.1666666666666599"/>
    <n v="4.0666666666666602"/>
    <n v="4.0833333333333304"/>
    <n v="4.1111111111111098"/>
    <n v="6"/>
    <n v="3"/>
    <n v="50"/>
    <x v="17"/>
    <x v="101"/>
    <n v="3"/>
  </r>
  <r>
    <s v="202450-51916"/>
    <s v="51916 Learning Environments"/>
    <n v="202450"/>
    <s v="OC5"/>
    <s v="EDCB"/>
    <n v="566"/>
    <s v="0CW"/>
    <x v="93"/>
    <s v="Innovation and Design"/>
    <s v="Coll of Innovation and Design"/>
    <n v="4.1666666666666599"/>
    <n v="5"/>
    <n v="4.5"/>
    <n v="4.5333333333333297"/>
    <n v="4"/>
    <n v="1"/>
    <n v="25"/>
    <x v="0"/>
    <x v="102"/>
    <n v="3"/>
  </r>
  <r>
    <s v="202450-51918"/>
    <s v="51918 US History to 1877"/>
    <n v="202450"/>
    <s v="OC5"/>
    <s v="HIST"/>
    <n v="1301"/>
    <s v="2CW"/>
    <x v="94"/>
    <s v="Humanities, Social Sci &amp; Arts"/>
    <s v="History"/>
    <m/>
    <m/>
    <m/>
    <m/>
    <n v="0"/>
    <n v="0"/>
    <n v="0"/>
    <x v="18"/>
    <x v="103"/>
    <n v="0"/>
  </r>
  <r>
    <s v="202450-51919"/>
    <s v="51919 US History From 1865"/>
    <n v="202450"/>
    <s v="OC5"/>
    <s v="HIST"/>
    <n v="1302"/>
    <s v="2CW"/>
    <x v="95"/>
    <s v="Humanities, Social Sci &amp; Arts"/>
    <s v="History"/>
    <n v="4.9833333333333298"/>
    <n v="4.9000000000000004"/>
    <n v="4.8"/>
    <n v="4.9066666666666601"/>
    <n v="18"/>
    <n v="10"/>
    <n v="55.555555555555003"/>
    <x v="7"/>
    <x v="104"/>
    <n v="8"/>
  </r>
  <r>
    <s v="202450-51920"/>
    <s v="51920 Business/Prof Speaking"/>
    <n v="202450"/>
    <s v="OC5"/>
    <s v="COMS"/>
    <n v="1321"/>
    <s v="0CW"/>
    <x v="96"/>
    <s v="Humanities, Social Sci &amp; Arts"/>
    <s v="Literature &amp; Languages"/>
    <n v="3.875"/>
    <n v="4.0999999999999996"/>
    <n v="4"/>
    <n v="3.9833333333333298"/>
    <n v="13"/>
    <n v="4"/>
    <n v="30.769230769229999"/>
    <x v="19"/>
    <x v="105"/>
    <n v="9"/>
  </r>
  <r>
    <s v="202450-51922"/>
    <s v="51922 Intro Col Rdg/Wrtg"/>
    <n v="202450"/>
    <s v="OC5"/>
    <s v="ENG"/>
    <n v="100"/>
    <s v="0CW"/>
    <x v="97"/>
    <s v="Humanities, Social Sci &amp; Arts"/>
    <s v="Literature &amp; Languages"/>
    <n v="3.6666666666666599"/>
    <n v="3.9"/>
    <n v="3.75"/>
    <n v="3.7666666666666599"/>
    <n v="15"/>
    <n v="2"/>
    <n v="13.333333333333"/>
    <x v="2"/>
    <x v="106"/>
    <n v="13"/>
  </r>
  <r>
    <s v="202450-51923"/>
    <s v="51923 US-College Reading &amp; Writing"/>
    <n v="202450"/>
    <s v="OC5"/>
    <s v="ENG"/>
    <n v="1301"/>
    <s v="0CW"/>
    <x v="98"/>
    <s v="Humanities, Social Sci &amp; Arts"/>
    <s v="Literature &amp; Languages"/>
    <n v="4.8"/>
    <n v="4.72"/>
    <n v="4.5250000000000004"/>
    <n v="4.7"/>
    <n v="26"/>
    <n v="10"/>
    <n v="38.461538461537998"/>
    <x v="9"/>
    <x v="107"/>
    <n v="16"/>
  </r>
  <r>
    <s v="202450-51924"/>
    <s v="51924 US-College Reading &amp; Writing"/>
    <n v="202450"/>
    <s v="OC5"/>
    <s v="ENG"/>
    <n v="1301"/>
    <s v="1CW"/>
    <x v="99"/>
    <s v="Humanities, Social Sci &amp; Arts"/>
    <s v="Literature &amp; Languages"/>
    <n v="4.2916666666666599"/>
    <n v="4.25"/>
    <n v="4.25"/>
    <n v="4.2666666666666604"/>
    <n v="20"/>
    <n v="4"/>
    <n v="20"/>
    <x v="2"/>
    <x v="108"/>
    <n v="16"/>
  </r>
  <r>
    <s v="202450-51925"/>
    <s v="51925 GLB/US-Written Argument/Resrch"/>
    <n v="202450"/>
    <s v="OC5"/>
    <s v="ENG"/>
    <n v="1302"/>
    <s v="0CW"/>
    <x v="100"/>
    <s v="Humanities, Social Sci &amp; Arts"/>
    <s v="Literature &amp; Languages"/>
    <n v="4.8030303030303001"/>
    <n v="4.8909090909090898"/>
    <n v="4.7045454545454497"/>
    <n v="4.8060606060606004"/>
    <n v="26"/>
    <n v="11"/>
    <n v="42.307692307692001"/>
    <x v="20"/>
    <x v="109"/>
    <n v="15"/>
  </r>
  <r>
    <s v="202450-51926"/>
    <s v="51926 GLB/US-Written Argument/Resrch"/>
    <n v="202450"/>
    <s v="OC5"/>
    <s v="ENG"/>
    <n v="1302"/>
    <s v="1CW"/>
    <x v="101"/>
    <s v="Humanities, Social Sci &amp; Arts"/>
    <s v="Literature &amp; Languages"/>
    <n v="4.8958333333333304"/>
    <n v="4.7750000000000004"/>
    <n v="4.75"/>
    <n v="4.8166666666666602"/>
    <n v="26"/>
    <n v="8"/>
    <n v="30.769230769229999"/>
    <x v="6"/>
    <x v="110"/>
    <n v="18"/>
  </r>
  <r>
    <s v="202450-51927"/>
    <s v="51927 GLB/US-Written Argument/Resrch"/>
    <n v="202450"/>
    <s v="OC5"/>
    <s v="ENG"/>
    <n v="1302"/>
    <s v="2CW"/>
    <x v="102"/>
    <s v="Humanities, Social Sci &amp; Arts"/>
    <s v="Literature &amp; Languages"/>
    <n v="4.9166666666666599"/>
    <n v="4.9666666666666597"/>
    <n v="4.875"/>
    <n v="4.9222222222222198"/>
    <n v="21"/>
    <n v="6"/>
    <n v="28.571428571428001"/>
    <x v="13"/>
    <x v="111"/>
    <n v="15"/>
  </r>
  <r>
    <s v="202450-51928"/>
    <s v="51928 Mass Commun in Society"/>
    <n v="202450"/>
    <s v="OC5"/>
    <s v="MMJ"/>
    <n v="1307"/>
    <s v="0CW"/>
    <x v="103"/>
    <s v="Humanities, Social Sci &amp; Arts"/>
    <s v="Literature &amp; Languages"/>
    <n v="4.2708333333333304"/>
    <n v="4.3250000000000002"/>
    <n v="4"/>
    <n v="4.2166666666666597"/>
    <n v="26"/>
    <n v="8"/>
    <n v="30.769230769229999"/>
    <x v="15"/>
    <x v="112"/>
    <n v="18"/>
  </r>
  <r>
    <s v="202450-51929"/>
    <s v="51929 Mass Commun in Society"/>
    <n v="202450"/>
    <s v="OC5"/>
    <s v="MMJ"/>
    <n v="1307"/>
    <s v="1CW"/>
    <x v="104"/>
    <s v="Humanities, Social Sci &amp; Arts"/>
    <s v="Literature &amp; Languages"/>
    <n v="4.4675925925925899"/>
    <n v="4.4666666666666597"/>
    <n v="4.1388888888888804"/>
    <n v="4.37962962962962"/>
    <n v="18"/>
    <n v="9"/>
    <n v="50"/>
    <x v="21"/>
    <x v="113"/>
    <n v="9"/>
  </r>
  <r>
    <s v="202450-51930"/>
    <s v="51930 GLB/US-Intro to Philosophy"/>
    <n v="202450"/>
    <s v="OC5"/>
    <s v="PHIL"/>
    <n v="1301"/>
    <s v="0CW"/>
    <x v="105"/>
    <s v="Humanities, Social Sci &amp; Arts"/>
    <s v="Literature &amp; Languages"/>
    <n v="4.86666666666666"/>
    <n v="4.84"/>
    <n v="4.7"/>
    <n v="4.8133333333333299"/>
    <n v="28"/>
    <n v="10"/>
    <n v="35.714285714284998"/>
    <x v="13"/>
    <x v="114"/>
    <n v="18"/>
  </r>
  <r>
    <s v="202450-51931"/>
    <s v="51931 History of Rock and Roll"/>
    <n v="202450"/>
    <s v="OC5"/>
    <s v="MUS"/>
    <n v="1310"/>
    <s v="0CW"/>
    <x v="106"/>
    <s v="Humanities, Social Sci &amp; Arts"/>
    <s v="Music"/>
    <n v="4.7361111111111098"/>
    <n v="4.9000000000000004"/>
    <n v="4.3958333333333304"/>
    <n v="4.7"/>
    <n v="31"/>
    <n v="12"/>
    <n v="38.709677419354001"/>
    <x v="7"/>
    <x v="115"/>
    <n v="19"/>
  </r>
  <r>
    <s v="202450-51932"/>
    <s v="51932 History of Rock and Roll"/>
    <n v="202450"/>
    <s v="OC5"/>
    <s v="MUS"/>
    <n v="1310"/>
    <s v="1CW"/>
    <x v="107"/>
    <s v="Humanities, Social Sci &amp; Arts"/>
    <s v="Music"/>
    <n v="4.5833333333333304"/>
    <n v="4.6615384615384601"/>
    <n v="4.0357142857142803"/>
    <n v="4.4633699633699599"/>
    <n v="27"/>
    <n v="14"/>
    <n v="51.851851851851002"/>
    <x v="0"/>
    <x v="116"/>
    <n v="13"/>
  </r>
  <r>
    <s v="202450-51933"/>
    <s v="51933 Found Math Non-STEM Non-Algebr"/>
    <n v="202450"/>
    <s v="OC5"/>
    <s v="MATH"/>
    <n v="120"/>
    <s v="0CW"/>
    <x v="108"/>
    <s v="Science &amp; Engineering"/>
    <s v="Mathematics"/>
    <n v="4.2619047619047601"/>
    <n v="4.5571428571428498"/>
    <n v="4.1785714285714199"/>
    <n v="4.3380952380952298"/>
    <n v="26"/>
    <n v="8"/>
    <n v="30.769230769229999"/>
    <x v="12"/>
    <x v="117"/>
    <n v="18"/>
  </r>
  <r>
    <s v="202450-51935"/>
    <s v="51935 Contemp Math"/>
    <n v="202450"/>
    <s v="OC5"/>
    <s v="MATH"/>
    <n v="1332"/>
    <s v="0CW"/>
    <x v="109"/>
    <s v="Science &amp; Engineering"/>
    <s v="Mathematics"/>
    <n v="4.7777777777777697"/>
    <n v="4.7822222222222202"/>
    <n v="4.6944444444444402"/>
    <n v="4.7570370370370298"/>
    <n v="25"/>
    <n v="10"/>
    <n v="40"/>
    <x v="15"/>
    <x v="118"/>
    <n v="15"/>
  </r>
  <r>
    <s v="202450-51936"/>
    <s v="51936 Contemp Math"/>
    <n v="202450"/>
    <s v="OC5"/>
    <s v="MATH"/>
    <n v="1332"/>
    <s v="1CW"/>
    <x v="110"/>
    <s v="Science &amp; Engineering"/>
    <s v="Mathematics"/>
    <n v="4.5625"/>
    <n v="4.5"/>
    <n v="4.375"/>
    <n v="4.49166666666666"/>
    <n v="27"/>
    <n v="8"/>
    <n v="29.629629629629001"/>
    <x v="5"/>
    <x v="119"/>
    <n v="19"/>
  </r>
  <r>
    <s v="202450-51937"/>
    <s v="51937 Contemp Math"/>
    <n v="202450"/>
    <s v="OC5"/>
    <s v="MATH"/>
    <n v="1332"/>
    <s v="2CW"/>
    <x v="111"/>
    <s v="Science &amp; Engineering"/>
    <s v="Mathematics"/>
    <n v="4.3333333333333304"/>
    <n v="4.3333333333333304"/>
    <n v="4.3333333333333304"/>
    <n v="4.3333333333333304"/>
    <n v="8"/>
    <n v="3"/>
    <n v="37.5"/>
    <x v="6"/>
    <x v="120"/>
    <n v="5"/>
  </r>
  <r>
    <s v="202450-51940"/>
    <s v="51940 Texas Government"/>
    <n v="202450"/>
    <s v="OC5"/>
    <s v="PSCI"/>
    <n v="2306"/>
    <s v="2CW"/>
    <x v="112"/>
    <s v="Humanities, Social Sci &amp; Arts"/>
    <s v="Political Science"/>
    <n v="4.2857142857142803"/>
    <n v="4.1142857142857103"/>
    <n v="4.0714285714285703"/>
    <n v="4.1714285714285699"/>
    <n v="26"/>
    <n v="7"/>
    <n v="26.923076923076"/>
    <x v="13"/>
    <x v="121"/>
    <n v="19"/>
  </r>
  <r>
    <s v="202450-51942"/>
    <s v="51942 Intro to Psychology"/>
    <n v="202450"/>
    <s v="OC5"/>
    <s v="PSY"/>
    <n v="2301"/>
    <s v="0CW"/>
    <x v="109"/>
    <s v="Education &amp; Human Services"/>
    <s v="Psychology &amp; Special Education"/>
    <n v="4.7333333333333298"/>
    <n v="4.66"/>
    <n v="4.625"/>
    <n v="4.68"/>
    <n v="23"/>
    <n v="10"/>
    <n v="43.478260869564998"/>
    <x v="15"/>
    <x v="122"/>
    <n v="13"/>
  </r>
  <r>
    <s v="202450-51952"/>
    <s v="51952 Evidence-Based Policing"/>
    <n v="202450"/>
    <s v="OC5"/>
    <s v="CJCB"/>
    <n v="405"/>
    <s v="1CW"/>
    <x v="113"/>
    <s v="Innovation and Design"/>
    <s v="Coll of Innovation and Design"/>
    <n v="4.7333333333333298"/>
    <n v="4.78"/>
    <n v="4.7750000000000004"/>
    <n v="4.76"/>
    <n v="23"/>
    <n v="10"/>
    <n v="43.478260869564998"/>
    <x v="3"/>
    <x v="123"/>
    <n v="13"/>
  </r>
  <r>
    <s v="202450-51964"/>
    <s v="51964 Organiz Cultu in Public Safety"/>
    <n v="202450"/>
    <s v="OC5"/>
    <s v="CJCB"/>
    <n v="407"/>
    <s v="1CW"/>
    <x v="114"/>
    <s v="Innovation and Design"/>
    <s v="Coll of Innovation and Design"/>
    <n v="2.8333333333333299"/>
    <n v="5"/>
    <n v="4.25"/>
    <n v="3.93333333333333"/>
    <n v="5"/>
    <n v="1"/>
    <n v="20"/>
    <x v="9"/>
    <x v="124"/>
    <n v="4"/>
  </r>
  <r>
    <s v="202450-52033"/>
    <s v="52033 Natural Disasters"/>
    <n v="202450"/>
    <s v="OC5"/>
    <s v="ENVS"/>
    <n v="103"/>
    <s v="0CW"/>
    <x v="115"/>
    <s v="Science &amp; Engineering"/>
    <s v="Biological &amp; Environmental Sci"/>
    <n v="4.7121212121212102"/>
    <n v="4.7272727272727204"/>
    <n v="4.3181818181818103"/>
    <n v="4.6121212121212096"/>
    <n v="28"/>
    <n v="11"/>
    <n v="39.285714285714"/>
    <x v="2"/>
    <x v="125"/>
    <n v="17"/>
  </r>
  <r>
    <s v="202450-52034"/>
    <s v="52034 Natural Disasters"/>
    <n v="202450"/>
    <s v="OC5"/>
    <s v="ENVS"/>
    <n v="103"/>
    <s v="1CW"/>
    <x v="116"/>
    <s v="Science &amp; Engineering"/>
    <s v="Biological &amp; Environmental Sci"/>
    <n v="4.75"/>
    <n v="4.8250000000000002"/>
    <n v="4.46875"/>
    <n v="4.7"/>
    <n v="25"/>
    <n v="16"/>
    <n v="64"/>
    <x v="5"/>
    <x v="126"/>
    <n v="9"/>
  </r>
  <r>
    <s v="202450-52035"/>
    <s v="52035 Natural Disasters"/>
    <n v="202450"/>
    <s v="OC5"/>
    <s v="ENVS"/>
    <n v="103"/>
    <s v="2CW"/>
    <x v="117"/>
    <s v="Science &amp; Engineering"/>
    <s v="Biological &amp; Environmental Sci"/>
    <n v="4.4761904761904701"/>
    <n v="4.6428571428571397"/>
    <n v="4.2239010989010897"/>
    <n v="4.4644688644688602"/>
    <n v="25"/>
    <n v="14"/>
    <n v="56"/>
    <x v="2"/>
    <x v="127"/>
    <n v="11"/>
  </r>
  <r>
    <s v="202450-52037"/>
    <s v="52037 Natural Disasters"/>
    <n v="202450"/>
    <s v="OC5"/>
    <s v="ENVS"/>
    <n v="103"/>
    <s v="3CW"/>
    <x v="118"/>
    <s v="Science &amp; Engineering"/>
    <s v="Biological &amp; Environmental Sci"/>
    <n v="4.8484848484848397"/>
    <n v="4.8181818181818103"/>
    <n v="4.5454545454545396"/>
    <n v="4.7575757575757498"/>
    <n v="23"/>
    <n v="11"/>
    <n v="47.826086956521003"/>
    <x v="3"/>
    <x v="128"/>
    <n v="12"/>
  </r>
  <r>
    <s v="202450-52045"/>
    <s v="52045 History of Rock and Roll"/>
    <n v="202450"/>
    <s v="OC5"/>
    <s v="MUS"/>
    <n v="1310"/>
    <s v="2CW"/>
    <x v="119"/>
    <s v="Humanities, Social Sci &amp; Arts"/>
    <s v="Music"/>
    <n v="4.5999999999999996"/>
    <n v="4.5866666666666598"/>
    <n v="4.3333333333333304"/>
    <n v="4.5244444444444403"/>
    <n v="26"/>
    <n v="15"/>
    <n v="57.692307692306997"/>
    <x v="5"/>
    <x v="129"/>
    <n v="11"/>
  </r>
  <r>
    <s v="202450-52047"/>
    <s v="52047 Intro to Sociology"/>
    <n v="202450"/>
    <s v="OC5"/>
    <s v="SOC"/>
    <n v="1301"/>
    <s v="0CW"/>
    <x v="120"/>
    <s v="Humanities, Social Sci &amp; Arts"/>
    <s v="Sociology &amp; Criminal Justice"/>
    <n v="4.7051282051282"/>
    <n v="4.6769230769230701"/>
    <n v="4.6730769230769198"/>
    <n v="4.6871794871794803"/>
    <n v="33"/>
    <n v="13"/>
    <n v="39.393939393939"/>
    <x v="2"/>
    <x v="130"/>
    <n v="20"/>
  </r>
  <r>
    <s v="202450-52099"/>
    <s v="52099 Data Driven Decision Making"/>
    <n v="202450"/>
    <s v="OC5"/>
    <s v="ORGL"/>
    <n v="3331"/>
    <s v="4CW"/>
    <x v="121"/>
    <s v="Innovation and Design"/>
    <s v="Coll of Innovation and Design"/>
    <n v="5"/>
    <n v="5"/>
    <n v="5"/>
    <n v="5"/>
    <n v="11"/>
    <n v="1"/>
    <n v="9.0909090909089993"/>
    <x v="13"/>
    <x v="131"/>
    <n v="10"/>
  </r>
  <r>
    <s v="202450-52100"/>
    <s v="52100 Capstone I"/>
    <n v="202450"/>
    <s v="OC5"/>
    <s v="ORGL"/>
    <n v="4352"/>
    <s v="3CW"/>
    <x v="122"/>
    <s v="Innovation and Design"/>
    <s v="Coll of Innovation and Design"/>
    <n v="5"/>
    <n v="4.95"/>
    <n v="4.9375"/>
    <n v="4.9666666666666597"/>
    <n v="9"/>
    <n v="4"/>
    <n v="44.444444444444002"/>
    <x v="7"/>
    <x v="132"/>
    <n v="5"/>
  </r>
  <r>
    <s v="202450-52106"/>
    <s v="52106 Capstone II"/>
    <n v="202450"/>
    <s v="OC5"/>
    <s v="ORGL"/>
    <n v="4361"/>
    <s v="3CW"/>
    <x v="123"/>
    <s v="Innovation and Design"/>
    <s v="Coll of Innovation and Design"/>
    <n v="4.8333333333333304"/>
    <n v="4.5"/>
    <n v="4.5416666666666599"/>
    <n v="4.6444444444444404"/>
    <n v="11"/>
    <n v="6"/>
    <n v="54.545454545454"/>
    <x v="3"/>
    <x v="133"/>
    <n v="5"/>
  </r>
  <r>
    <s v="202450-52107"/>
    <s v="52107 Personal Branding and Identity"/>
    <n v="202450"/>
    <s v="OC5"/>
    <s v="CID"/>
    <n v="356"/>
    <s v="1CW"/>
    <x v="124"/>
    <s v="Innovation and Design"/>
    <s v="Coll of Innovation and Design"/>
    <n v="4.5999999999999996"/>
    <n v="4.5199999999999996"/>
    <n v="4.4000000000000004"/>
    <n v="4.5199999999999996"/>
    <n v="19"/>
    <n v="5"/>
    <n v="26.315789473683999"/>
    <x v="3"/>
    <x v="134"/>
    <n v="14"/>
  </r>
  <r>
    <s v="202450-52122"/>
    <s v="52122 Org Behavior"/>
    <n v="202450"/>
    <s v="OC5"/>
    <s v="ORGL"/>
    <n v="3332"/>
    <s v="2CW"/>
    <x v="125"/>
    <s v="Innovation and Design"/>
    <s v="Coll of Innovation and Design"/>
    <n v="4.3888888888888804"/>
    <n v="4.2666666666666604"/>
    <n v="4.4166666666666599"/>
    <n v="4.3555555555555499"/>
    <n v="7"/>
    <n v="3"/>
    <n v="42.857142857142001"/>
    <x v="4"/>
    <x v="135"/>
    <n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E4256A-29CA-4F16-94FD-B2F3B77FBAD2}" name="PivotTable1" cacheId="47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4:E161" firstHeaderRow="0" firstDataRow="1" firstDataCol="1"/>
  <pivotFields count="22">
    <pivotField showAll="0"/>
    <pivotField showAll="0"/>
    <pivotField showAll="0"/>
    <pivotField showAll="0"/>
    <pivotField showAll="0"/>
    <pivotField showAll="0"/>
    <pivotField showAll="0"/>
    <pivotField axis="axisRow" showAll="0">
      <items count="127">
        <item x="2"/>
        <item x="36"/>
        <item x="97"/>
        <item x="115"/>
        <item x="31"/>
        <item x="16"/>
        <item x="24"/>
        <item x="117"/>
        <item x="120"/>
        <item x="87"/>
        <item x="7"/>
        <item x="20"/>
        <item x="99"/>
        <item x="63"/>
        <item x="43"/>
        <item x="17"/>
        <item x="73"/>
        <item x="69"/>
        <item x="1"/>
        <item x="72"/>
        <item x="23"/>
        <item x="27"/>
        <item x="55"/>
        <item x="9"/>
        <item x="82"/>
        <item x="42"/>
        <item x="71"/>
        <item x="49"/>
        <item x="37"/>
        <item x="47"/>
        <item x="52"/>
        <item x="66"/>
        <item x="59"/>
        <item x="13"/>
        <item x="95"/>
        <item x="29"/>
        <item x="122"/>
        <item x="53"/>
        <item x="41"/>
        <item x="106"/>
        <item x="45"/>
        <item x="19"/>
        <item x="68"/>
        <item x="74"/>
        <item x="92"/>
        <item x="65"/>
        <item x="109"/>
        <item x="103"/>
        <item x="83"/>
        <item x="98"/>
        <item x="114"/>
        <item x="15"/>
        <item x="96"/>
        <item x="48"/>
        <item x="86"/>
        <item x="75"/>
        <item x="5"/>
        <item x="10"/>
        <item x="70"/>
        <item x="3"/>
        <item x="30"/>
        <item x="38"/>
        <item x="123"/>
        <item x="4"/>
        <item x="61"/>
        <item x="67"/>
        <item x="118"/>
        <item x="57"/>
        <item x="124"/>
        <item x="21"/>
        <item x="85"/>
        <item x="113"/>
        <item x="76"/>
        <item x="116"/>
        <item x="79"/>
        <item x="50"/>
        <item x="110"/>
        <item x="39"/>
        <item x="8"/>
        <item x="119"/>
        <item x="34"/>
        <item x="32"/>
        <item x="28"/>
        <item x="33"/>
        <item x="64"/>
        <item x="84"/>
        <item x="26"/>
        <item x="62"/>
        <item x="60"/>
        <item x="14"/>
        <item x="58"/>
        <item x="89"/>
        <item x="101"/>
        <item x="11"/>
        <item x="90"/>
        <item x="111"/>
        <item x="80"/>
        <item x="12"/>
        <item x="18"/>
        <item x="100"/>
        <item x="88"/>
        <item x="51"/>
        <item x="22"/>
        <item x="108"/>
        <item x="44"/>
        <item x="93"/>
        <item x="91"/>
        <item x="0"/>
        <item x="54"/>
        <item x="107"/>
        <item x="78"/>
        <item x="112"/>
        <item x="77"/>
        <item x="25"/>
        <item x="105"/>
        <item x="40"/>
        <item x="121"/>
        <item x="81"/>
        <item x="35"/>
        <item x="46"/>
        <item x="102"/>
        <item x="125"/>
        <item x="6"/>
        <item x="56"/>
        <item x="104"/>
        <item x="94"/>
        <item t="default"/>
      </items>
    </pivotField>
    <pivotField showAll="0"/>
    <pivotField showAll="0"/>
    <pivotField showAll="0"/>
    <pivotField showAll="0"/>
    <pivotField showAll="0"/>
    <pivotField showAll="0"/>
    <pivotField dataField="1" showAll="0"/>
    <pivotField dataField="1" showAll="0"/>
    <pivotField showAll="0"/>
    <pivotField showAll="0">
      <items count="23">
        <item x="2"/>
        <item x="10"/>
        <item x="1"/>
        <item x="7"/>
        <item x="11"/>
        <item x="17"/>
        <item x="15"/>
        <item x="9"/>
        <item x="19"/>
        <item x="3"/>
        <item x="5"/>
        <item x="8"/>
        <item x="6"/>
        <item x="20"/>
        <item x="16"/>
        <item x="12"/>
        <item x="14"/>
        <item x="0"/>
        <item x="13"/>
        <item x="4"/>
        <item x="21"/>
        <item x="18"/>
        <item t="default"/>
      </items>
    </pivotField>
    <pivotField showAll="0">
      <items count="138">
        <item m="1" x="1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t="default"/>
      </items>
    </pivotField>
    <pivotField dataField="1" showAll="0"/>
    <pivotField dataField="1" dragToRow="0" dragToCol="0" dragToPage="0" showAll="0" defaultSubtotal="0"/>
    <pivotField dragToRow="0" dragToCol="0" dragToPage="0" showAll="0" defaultSubtotal="0"/>
  </pivotFields>
  <rowFields count="1">
    <field x="7"/>
  </rowFields>
  <rowItems count="12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t="grand">
      <x/>
    </i>
  </rowItems>
  <colFields count="1">
    <field x="-2"/>
  </colFields>
  <colItems count="4">
    <i>
      <x/>
    </i>
    <i i="1">
      <x v="1"/>
    </i>
    <i i="2">
      <x v="2"/>
    </i>
    <i i="3">
      <x v="3"/>
    </i>
  </colItems>
  <dataFields count="4">
    <dataField name="Sum of Invited" fld="14" baseField="0" baseItem="0"/>
    <dataField name="Sum of RespondentCount" fld="15" baseField="0" baseItem="0"/>
    <dataField name="Sum of Not Responded" fld="19" baseField="0" baseItem="0"/>
    <dataField name="Sum of OverallRespRate" fld="20" baseField="0" baseItem="0" numFmtId="9"/>
  </dataFields>
  <formats count="2">
    <format dxfId="4">
      <pivotArea outline="0" collapsedLevelsAreSubtotals="1" fieldPosition="0">
        <references count="1">
          <reference field="4294967294" count="1" selected="0">
            <x v="3"/>
          </reference>
        </references>
      </pivotArea>
    </format>
    <format dxfId="5">
      <pivotArea dataOnly="0" labelOnly="1" outline="0" fieldPosition="0">
        <references count="1">
          <reference field="4294967294"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C18E725-BABD-4532-9A74-C0E5465DE71A}" name="PivotTable3" cacheId="472"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7:B9" firstHeaderRow="1" firstDataRow="1" firstDataCol="1"/>
  <pivotFields count="22">
    <pivotField showAll="0"/>
    <pivotField showAll="0"/>
    <pivotField showAll="0"/>
    <pivotField showAll="0"/>
    <pivotField showAll="0"/>
    <pivotField showAll="0"/>
    <pivotField showAll="0"/>
    <pivotField showAll="0">
      <items count="127">
        <item x="2"/>
        <item x="36"/>
        <item x="97"/>
        <item x="115"/>
        <item x="31"/>
        <item x="16"/>
        <item x="24"/>
        <item x="117"/>
        <item x="120"/>
        <item x="87"/>
        <item x="7"/>
        <item x="20"/>
        <item x="99"/>
        <item x="63"/>
        <item x="43"/>
        <item x="17"/>
        <item x="73"/>
        <item x="69"/>
        <item x="1"/>
        <item x="72"/>
        <item x="23"/>
        <item x="27"/>
        <item x="55"/>
        <item x="9"/>
        <item x="82"/>
        <item x="42"/>
        <item x="71"/>
        <item x="49"/>
        <item x="37"/>
        <item x="47"/>
        <item x="52"/>
        <item x="66"/>
        <item x="59"/>
        <item x="13"/>
        <item x="95"/>
        <item x="29"/>
        <item x="122"/>
        <item x="53"/>
        <item x="41"/>
        <item x="106"/>
        <item x="45"/>
        <item x="19"/>
        <item x="68"/>
        <item x="74"/>
        <item x="92"/>
        <item x="65"/>
        <item x="109"/>
        <item x="103"/>
        <item x="83"/>
        <item x="98"/>
        <item x="114"/>
        <item x="15"/>
        <item x="96"/>
        <item x="48"/>
        <item x="86"/>
        <item x="75"/>
        <item x="5"/>
        <item x="10"/>
        <item x="70"/>
        <item x="3"/>
        <item x="30"/>
        <item x="38"/>
        <item x="123"/>
        <item x="4"/>
        <item x="61"/>
        <item x="67"/>
        <item x="118"/>
        <item x="57"/>
        <item x="124"/>
        <item x="21"/>
        <item x="85"/>
        <item x="113"/>
        <item x="76"/>
        <item x="116"/>
        <item x="79"/>
        <item x="50"/>
        <item x="110"/>
        <item x="39"/>
        <item x="8"/>
        <item x="119"/>
        <item x="34"/>
        <item x="32"/>
        <item x="28"/>
        <item x="33"/>
        <item x="64"/>
        <item x="84"/>
        <item x="26"/>
        <item x="62"/>
        <item x="60"/>
        <item x="14"/>
        <item x="58"/>
        <item x="89"/>
        <item x="101"/>
        <item x="11"/>
        <item x="90"/>
        <item x="111"/>
        <item x="80"/>
        <item x="12"/>
        <item x="18"/>
        <item x="100"/>
        <item x="88"/>
        <item x="51"/>
        <item x="22"/>
        <item x="108"/>
        <item x="44"/>
        <item x="93"/>
        <item x="91"/>
        <item x="0"/>
        <item x="54"/>
        <item x="107"/>
        <item x="78"/>
        <item x="112"/>
        <item x="77"/>
        <item x="25"/>
        <item x="105"/>
        <item x="40"/>
        <item x="121"/>
        <item x="81"/>
        <item x="35"/>
        <item x="46"/>
        <item x="102"/>
        <item x="125"/>
        <item x="6"/>
        <item x="56"/>
        <item x="104"/>
        <item x="94"/>
        <item t="default"/>
      </items>
    </pivotField>
    <pivotField showAll="0"/>
    <pivotField showAll="0"/>
    <pivotField showAll="0"/>
    <pivotField showAll="0"/>
    <pivotField showAll="0"/>
    <pivotField showAll="0"/>
    <pivotField showAll="0"/>
    <pivotField showAll="0"/>
    <pivotField showAll="0"/>
    <pivotField showAll="0">
      <items count="23">
        <item x="2"/>
        <item x="10"/>
        <item x="1"/>
        <item x="7"/>
        <item x="11"/>
        <item x="17"/>
        <item x="15"/>
        <item x="9"/>
        <item x="19"/>
        <item x="3"/>
        <item x="5"/>
        <item x="8"/>
        <item x="6"/>
        <item x="20"/>
        <item x="16"/>
        <item x="12"/>
        <item x="14"/>
        <item x="0"/>
        <item x="13"/>
        <item x="4"/>
        <item x="21"/>
        <item x="18"/>
        <item t="default"/>
      </items>
    </pivotField>
    <pivotField showAll="0">
      <items count="138">
        <item m="1" x="1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t="default"/>
      </items>
    </pivotField>
    <pivotField showAll="0"/>
    <pivotField dataField="1" dragToRow="0" dragToCol="0" dragToPage="0" showAll="0" defaultSubtotal="0"/>
    <pivotField dataField="1" dragToRow="0" dragToCol="0" dragToPage="0" showAll="0" defaultSubtotal="0"/>
  </pivotFields>
  <rowFields count="1">
    <field x="-2"/>
  </rowFields>
  <rowItems count="2">
    <i>
      <x/>
    </i>
    <i i="1">
      <x v="1"/>
    </i>
  </rowItems>
  <colItems count="1">
    <i/>
  </colItems>
  <dataFields count="2">
    <dataField name="Sum of OverallRespRate" fld="20" baseField="0" baseItem="0"/>
    <dataField name="Sum of OverallNotRespRate" fld="21" baseField="0" baseItem="0"/>
  </dataFields>
  <formats count="1">
    <format dxfId="3">
      <pivotArea outline="0" collapsedLevelsAreSubtotals="1" fieldPosition="0"/>
    </format>
  </formats>
  <chartFormats count="4">
    <chartFormat chart="3" format="0" series="1">
      <pivotArea type="data" outline="0" fieldPosition="0">
        <references count="1">
          <reference field="4294967294" count="1" selected="0">
            <x v="0"/>
          </reference>
        </references>
      </pivotArea>
    </chartFormat>
    <chartFormat chart="5" format="4" series="1">
      <pivotArea type="data" outline="0" fieldPosition="0">
        <references count="1">
          <reference field="4294967294" count="1" selected="0">
            <x v="0"/>
          </reference>
        </references>
      </pivotArea>
    </chartFormat>
    <chartFormat chart="5" format="5">
      <pivotArea type="data" outline="0" fieldPosition="0">
        <references count="1">
          <reference field="4294967294" count="1" selected="0">
            <x v="0"/>
          </reference>
        </references>
      </pivotArea>
    </chartFormat>
    <chartFormat chart="5" format="6">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8A2C1B7-4E8C-4DB7-A0BF-76BD657A7803}" name="PivotTable2" cacheId="47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A3:D4" firstHeaderRow="0" firstDataRow="1" firstDataCol="0"/>
  <pivotFields count="22">
    <pivotField showAll="0"/>
    <pivotField showAll="0"/>
    <pivotField showAll="0"/>
    <pivotField showAll="0"/>
    <pivotField showAll="0"/>
    <pivotField showAll="0"/>
    <pivotField showAll="0"/>
    <pivotField showAll="0">
      <items count="127">
        <item x="2"/>
        <item x="36"/>
        <item x="97"/>
        <item x="115"/>
        <item x="31"/>
        <item x="16"/>
        <item x="24"/>
        <item x="117"/>
        <item x="120"/>
        <item x="87"/>
        <item x="7"/>
        <item x="20"/>
        <item x="99"/>
        <item x="63"/>
        <item x="43"/>
        <item x="17"/>
        <item x="73"/>
        <item x="69"/>
        <item x="1"/>
        <item x="72"/>
        <item x="23"/>
        <item x="27"/>
        <item x="55"/>
        <item x="9"/>
        <item x="82"/>
        <item x="42"/>
        <item x="71"/>
        <item x="49"/>
        <item x="37"/>
        <item x="47"/>
        <item x="52"/>
        <item x="66"/>
        <item x="59"/>
        <item x="13"/>
        <item x="95"/>
        <item x="29"/>
        <item x="122"/>
        <item x="53"/>
        <item x="41"/>
        <item x="106"/>
        <item x="45"/>
        <item x="19"/>
        <item x="68"/>
        <item x="74"/>
        <item x="92"/>
        <item x="65"/>
        <item x="109"/>
        <item x="103"/>
        <item x="83"/>
        <item x="98"/>
        <item x="114"/>
        <item x="15"/>
        <item x="96"/>
        <item x="48"/>
        <item x="86"/>
        <item x="75"/>
        <item x="5"/>
        <item x="10"/>
        <item x="70"/>
        <item x="3"/>
        <item x="30"/>
        <item x="38"/>
        <item x="123"/>
        <item x="4"/>
        <item x="61"/>
        <item x="67"/>
        <item x="118"/>
        <item x="57"/>
        <item x="124"/>
        <item x="21"/>
        <item x="85"/>
        <item x="113"/>
        <item x="76"/>
        <item x="116"/>
        <item x="79"/>
        <item x="50"/>
        <item x="110"/>
        <item x="39"/>
        <item x="8"/>
        <item x="119"/>
        <item x="34"/>
        <item x="32"/>
        <item x="28"/>
        <item x="33"/>
        <item x="64"/>
        <item x="84"/>
        <item x="26"/>
        <item x="62"/>
        <item x="60"/>
        <item x="14"/>
        <item x="58"/>
        <item x="89"/>
        <item x="101"/>
        <item x="11"/>
        <item x="90"/>
        <item x="111"/>
        <item x="80"/>
        <item x="12"/>
        <item x="18"/>
        <item x="100"/>
        <item x="88"/>
        <item x="51"/>
        <item x="22"/>
        <item x="108"/>
        <item x="44"/>
        <item x="93"/>
        <item x="91"/>
        <item x="0"/>
        <item x="54"/>
        <item x="107"/>
        <item x="78"/>
        <item x="112"/>
        <item x="77"/>
        <item x="25"/>
        <item x="105"/>
        <item x="40"/>
        <item x="121"/>
        <item x="81"/>
        <item x="35"/>
        <item x="46"/>
        <item x="102"/>
        <item x="125"/>
        <item x="6"/>
        <item x="56"/>
        <item x="104"/>
        <item x="94"/>
        <item t="default"/>
      </items>
    </pivotField>
    <pivotField showAll="0"/>
    <pivotField showAll="0"/>
    <pivotField dataField="1" showAll="0"/>
    <pivotField dataField="1" showAll="0"/>
    <pivotField dataField="1" showAll="0"/>
    <pivotField dataField="1" showAll="0"/>
    <pivotField showAll="0"/>
    <pivotField showAll="0"/>
    <pivotField showAll="0"/>
    <pivotField showAll="0">
      <items count="23">
        <item x="2"/>
        <item x="10"/>
        <item x="1"/>
        <item x="7"/>
        <item x="11"/>
        <item x="17"/>
        <item x="15"/>
        <item x="9"/>
        <item x="19"/>
        <item x="3"/>
        <item x="5"/>
        <item x="8"/>
        <item x="6"/>
        <item x="20"/>
        <item x="16"/>
        <item x="12"/>
        <item x="14"/>
        <item x="0"/>
        <item x="13"/>
        <item x="4"/>
        <item x="21"/>
        <item x="18"/>
        <item t="default"/>
      </items>
    </pivotField>
    <pivotField showAll="0">
      <items count="138">
        <item m="1" x="1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t="default"/>
      </items>
    </pivotField>
    <pivotField showAll="0"/>
    <pivotField dragToRow="0" dragToCol="0" dragToPage="0" showAll="0" defaultSubtotal="0"/>
    <pivotField dragToRow="0" dragToCol="0" dragToPage="0" showAll="0" defaultSubtotal="0"/>
  </pivotFields>
  <rowItems count="1">
    <i/>
  </rowItems>
  <colFields count="1">
    <field x="-2"/>
  </colFields>
  <colItems count="4">
    <i>
      <x/>
    </i>
    <i i="1">
      <x v="1"/>
    </i>
    <i i="2">
      <x v="2"/>
    </i>
    <i i="3">
      <x v="3"/>
    </i>
  </colItems>
  <dataFields count="4">
    <dataField name="Average of Instructor Score" fld="10" subtotal="average" baseField="0" baseItem="1"/>
    <dataField name="Average of Course Score" fld="11" subtotal="average" baseField="0" baseItem="1"/>
    <dataField name="Average of QEP Score" fld="12" subtotal="average" baseField="0" baseItem="1"/>
    <dataField name="Average of Total Score" fld="13" subtotal="average" baseField="0" baseItem="1"/>
  </dataFields>
  <formats count="1">
    <format dxfId="2">
      <pivotArea outline="0" collapsedLevelsAreSubtotals="1" fieldPosition="0"/>
    </format>
  </formats>
  <chartFormats count="8">
    <chartFormat chart="4"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1"/>
          </reference>
        </references>
      </pivotArea>
    </chartFormat>
    <chartFormat chart="4" format="2" series="1">
      <pivotArea type="data" outline="0" fieldPosition="0">
        <references count="1">
          <reference field="4294967294" count="1" selected="0">
            <x v="2"/>
          </reference>
        </references>
      </pivotArea>
    </chartFormat>
    <chartFormat chart="4" format="3" series="1">
      <pivotArea type="data" outline="0" fieldPosition="0">
        <references count="1">
          <reference field="4294967294" count="1" selected="0">
            <x v="3"/>
          </reference>
        </references>
      </pivotArea>
    </chartFormat>
    <chartFormat chart="8" format="8" series="1">
      <pivotArea type="data" outline="0" fieldPosition="0">
        <references count="1">
          <reference field="4294967294" count="1" selected="0">
            <x v="0"/>
          </reference>
        </references>
      </pivotArea>
    </chartFormat>
    <chartFormat chart="8" format="9" series="1">
      <pivotArea type="data" outline="0" fieldPosition="0">
        <references count="1">
          <reference field="4294967294" count="1" selected="0">
            <x v="1"/>
          </reference>
        </references>
      </pivotArea>
    </chartFormat>
    <chartFormat chart="8" format="10" series="1">
      <pivotArea type="data" outline="0" fieldPosition="0">
        <references count="1">
          <reference field="4294967294" count="1" selected="0">
            <x v="2"/>
          </reference>
        </references>
      </pivotArea>
    </chartFormat>
    <chartFormat chart="8" format="11"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s___Full_Name" xr10:uid="{4B6D900F-CFD1-43AA-A469-B9052BBF06B3}" sourceName="Teachers - Full Name">
  <pivotTables>
    <pivotTable tabId="2" name="PivotTable1"/>
    <pivotTable tabId="3" name="PivotTable2"/>
    <pivotTable tabId="3" name="PivotTable3"/>
  </pivotTables>
  <data>
    <tabular pivotCacheId="251571728">
      <items count="126">
        <i x="2" s="1"/>
        <i x="36" s="1"/>
        <i x="97" s="1"/>
        <i x="115" s="1"/>
        <i x="31" s="1"/>
        <i x="16" s="1"/>
        <i x="24" s="1"/>
        <i x="117" s="1"/>
        <i x="120" s="1"/>
        <i x="87" s="1"/>
        <i x="7" s="1"/>
        <i x="20" s="1"/>
        <i x="99" s="1"/>
        <i x="63" s="1"/>
        <i x="43" s="1"/>
        <i x="17" s="1"/>
        <i x="73" s="1"/>
        <i x="69" s="1"/>
        <i x="1" s="1"/>
        <i x="72" s="1"/>
        <i x="23" s="1"/>
        <i x="27" s="1"/>
        <i x="55" s="1"/>
        <i x="9" s="1"/>
        <i x="82" s="1"/>
        <i x="42" s="1"/>
        <i x="71" s="1"/>
        <i x="49" s="1"/>
        <i x="37" s="1"/>
        <i x="47" s="1"/>
        <i x="52" s="1"/>
        <i x="66" s="1"/>
        <i x="59" s="1"/>
        <i x="13" s="1"/>
        <i x="95" s="1"/>
        <i x="29" s="1"/>
        <i x="122" s="1"/>
        <i x="53" s="1"/>
        <i x="41" s="1"/>
        <i x="106" s="1"/>
        <i x="45" s="1"/>
        <i x="19" s="1"/>
        <i x="68" s="1"/>
        <i x="74" s="1"/>
        <i x="92" s="1"/>
        <i x="65" s="1"/>
        <i x="109" s="1"/>
        <i x="103" s="1"/>
        <i x="83" s="1"/>
        <i x="98" s="1"/>
        <i x="114" s="1"/>
        <i x="15" s="1"/>
        <i x="96" s="1"/>
        <i x="48" s="1"/>
        <i x="86" s="1"/>
        <i x="75" s="1"/>
        <i x="5" s="1"/>
        <i x="10" s="1"/>
        <i x="70" s="1"/>
        <i x="3" s="1"/>
        <i x="30" s="1"/>
        <i x="38" s="1"/>
        <i x="123" s="1"/>
        <i x="4" s="1"/>
        <i x="61" s="1"/>
        <i x="67" s="1"/>
        <i x="118" s="1"/>
        <i x="57" s="1"/>
        <i x="124" s="1"/>
        <i x="21" s="1"/>
        <i x="85" s="1"/>
        <i x="113" s="1"/>
        <i x="76" s="1"/>
        <i x="116" s="1"/>
        <i x="79" s="1"/>
        <i x="50" s="1"/>
        <i x="110" s="1"/>
        <i x="39" s="1"/>
        <i x="8" s="1"/>
        <i x="119" s="1"/>
        <i x="34" s="1"/>
        <i x="32" s="1"/>
        <i x="28" s="1"/>
        <i x="33" s="1"/>
        <i x="64" s="1"/>
        <i x="84" s="1"/>
        <i x="26" s="1"/>
        <i x="62" s="1"/>
        <i x="60" s="1"/>
        <i x="14" s="1"/>
        <i x="58" s="1"/>
        <i x="89" s="1"/>
        <i x="101" s="1"/>
        <i x="11" s="1"/>
        <i x="90" s="1"/>
        <i x="111" s="1"/>
        <i x="80" s="1"/>
        <i x="12" s="1"/>
        <i x="18" s="1"/>
        <i x="100" s="1"/>
        <i x="88" s="1"/>
        <i x="51" s="1"/>
        <i x="22" s="1"/>
        <i x="108" s="1"/>
        <i x="44" s="1"/>
        <i x="93" s="1"/>
        <i x="91" s="1"/>
        <i x="0" s="1"/>
        <i x="54" s="1"/>
        <i x="107" s="1"/>
        <i x="78" s="1"/>
        <i x="112" s="1"/>
        <i x="77" s="1"/>
        <i x="25" s="1"/>
        <i x="105" s="1"/>
        <i x="40" s="1"/>
        <i x="121" s="1"/>
        <i x="81" s="1"/>
        <i x="35" s="1"/>
        <i x="46" s="1"/>
        <i x="102" s="1"/>
        <i x="125" s="1"/>
        <i x="6" s="1"/>
        <i x="56" s="1"/>
        <i x="104" s="1"/>
        <i x="9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st_Initial" xr10:uid="{CBBDE777-423D-4A86-B444-AE948BAA69B4}" sourceName="1st Initial">
  <pivotTables>
    <pivotTable tabId="2" name="PivotTable1"/>
    <pivotTable tabId="3" name="PivotTable2"/>
    <pivotTable tabId="3" name="PivotTable3"/>
  </pivotTables>
  <data>
    <tabular pivotCacheId="251571728">
      <items count="22">
        <i x="2" s="1"/>
        <i x="10" s="1"/>
        <i x="1" s="1"/>
        <i x="7" s="1"/>
        <i x="11" s="1"/>
        <i x="17" s="1"/>
        <i x="15" s="1"/>
        <i x="9" s="1"/>
        <i x="19" s="1"/>
        <i x="3" s="1"/>
        <i x="5" s="1"/>
        <i x="8" s="1"/>
        <i x="6" s="1"/>
        <i x="20" s="1"/>
        <i x="16" s="1"/>
        <i x="12" s="1"/>
        <i x="14" s="1"/>
        <i x="0" s="1"/>
        <i x="13" s="1"/>
        <i x="4" s="1"/>
        <i x="21" s="1"/>
        <i x="18"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N" xr10:uid="{7433FC1E-47EE-461A-9FB8-9635BE524236}" sourceName="CRN">
  <pivotTables>
    <pivotTable tabId="2" name="PivotTable1"/>
    <pivotTable tabId="3" name="PivotTable2"/>
    <pivotTable tabId="3" name="PivotTable3"/>
  </pivotTables>
  <data>
    <tabular pivotCacheId="251571728">
      <items count="137">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07" s="1"/>
        <i x="108" s="1"/>
        <i x="109" s="1"/>
        <i x="110" s="1"/>
        <i x="111" s="1"/>
        <i x="112" s="1"/>
        <i x="113" s="1"/>
        <i x="114" s="1"/>
        <i x="115" s="1"/>
        <i x="116" s="1"/>
        <i x="117" s="1"/>
        <i x="118" s="1"/>
        <i x="119" s="1"/>
        <i x="120" s="1"/>
        <i x="121" s="1"/>
        <i x="122" s="1"/>
        <i x="123" s="1"/>
        <i x="124" s="1"/>
        <i x="125" s="1"/>
        <i x="126" s="1"/>
        <i x="127" s="1"/>
        <i x="128" s="1"/>
        <i x="129" s="1"/>
        <i x="130" s="1"/>
        <i x="131" s="1"/>
        <i x="132" s="1"/>
        <i x="133" s="1"/>
        <i x="134" s="1"/>
        <i x="135" s="1"/>
        <i x="13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s - Full Name" xr10:uid="{68A64CA6-8449-4864-B75B-8D7F6529520E}" cache="Slicer_Teachers___Full_Name" caption="Teachers - Full Name" rowHeight="257175"/>
  <slicer name="1st Initial" xr10:uid="{5BDCB05A-5A16-425C-B8FB-8709712F0E80}" cache="Slicer_1st_Initial" caption="1st Initial" rowHeight="257175"/>
  <slicer name="CRN" xr10:uid="{69115BE1-988A-4A80-8398-4E09D2DE26A3}" cache="Slicer_CRN" caption="CRN"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6C2942-7970-4CE9-9189-9C9E50A3977A}" name="Table1" displayName="Table1" ref="A1:T137" totalsRowShown="0">
  <autoFilter ref="A1:T137" xr:uid="{3B6C2942-7970-4CE9-9189-9C9E50A3977A}"/>
  <tableColumns count="20">
    <tableColumn id="1" xr3:uid="{211DFBF1-6838-4559-B761-2CDEF58F440F}" name="Primary Subject ID"/>
    <tableColumn id="2" xr3:uid="{4988D013-ADF4-4FEB-A818-8BC68900A814}" name="Course Name"/>
    <tableColumn id="3" xr3:uid="{453AA1B9-195A-46C7-B19C-8E7F8AB887D0}" name="Term"/>
    <tableColumn id="4" xr3:uid="{7B4EE8D2-D41E-4233-A48A-BC69970713B4}" name="Part of Term"/>
    <tableColumn id="5" xr3:uid="{120C33CB-0D6D-4B7D-A7A0-03D3FA2C3794}" name="Courses - COURSE_CODE"/>
    <tableColumn id="6" xr3:uid="{BDA61049-4B85-438A-8EAE-2E8BB8B68D29}" name="Courses - COURSE_NUMBER"/>
    <tableColumn id="7" xr3:uid="{AAC0B1F8-CC23-414D-A3D5-24491B9DD57B}" name="Courses - CLASS_NUMBER"/>
    <tableColumn id="8" xr3:uid="{9128C492-A7BD-48B9-B0EC-F0FE69603EE6}" name="Teachers - Full Name"/>
    <tableColumn id="9" xr3:uid="{6A4FD9AB-3755-4A82-859D-4741CB1CC651}" name="School"/>
    <tableColumn id="10" xr3:uid="{9D0F4617-62B3-44D3-BC94-85D388BE3FB0}" name="Department"/>
    <tableColumn id="11" xr3:uid="{B90FAEFA-A7E9-46A4-8B87-E66781634A90}" name="Instructor Score"/>
    <tableColumn id="12" xr3:uid="{867E592B-1B78-49CA-899E-4E0FB5F8B7D9}" name="Course Score"/>
    <tableColumn id="13" xr3:uid="{3F82F203-C2DE-41BE-8926-5488E76E6248}" name="QEP Score"/>
    <tableColumn id="14" xr3:uid="{1F687FCD-0D02-4A9A-B8DD-00105ED80077}" name="Total Score"/>
    <tableColumn id="15" xr3:uid="{9B6FB73A-16E5-4BD9-9277-A8D1350255E4}" name="Invited"/>
    <tableColumn id="16" xr3:uid="{C47DF14A-35E9-4EE0-A3CA-31E7495CF3B7}" name="RespondentCount"/>
    <tableColumn id="17" xr3:uid="{DD633F84-603C-444B-BDA5-EFFE904EAAEF}" name="Response Rate"/>
    <tableColumn id="18" xr3:uid="{CC4C8CC7-B87B-44C0-A51D-D1494F154940}" name="1st Initial" dataDxfId="1">
      <calculatedColumnFormula>LEFT(H2,1)</calculatedColumnFormula>
    </tableColumn>
    <tableColumn id="19" xr3:uid="{6C28E3FB-2FA6-4BFD-AE9F-EB2FFE63A5A4}" name="CRN" dataDxfId="0">
      <calculatedColumnFormula>LEFT(B2, 5)</calculatedColumnFormula>
    </tableColumn>
    <tableColumn id="20" xr3:uid="{56EAD2D5-A104-453A-A311-6BB05F3BAF89}" name="Not Responded">
      <calculatedColumnFormula>O2-P2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F24A-EA38-40E7-8264-1AC3C44E7892}">
  <dimension ref="A34:E161"/>
  <sheetViews>
    <sheetView tabSelected="1" workbookViewId="0">
      <selection activeCell="A34" sqref="A34"/>
    </sheetView>
  </sheetViews>
  <sheetFormatPr defaultRowHeight="15"/>
  <cols>
    <col min="1" max="1" width="24.140625" bestFit="1" customWidth="1"/>
    <col min="2" max="2" width="14.140625" bestFit="1" customWidth="1"/>
    <col min="3" max="3" width="24.7109375" bestFit="1" customWidth="1"/>
    <col min="4" max="4" width="22.140625" bestFit="1" customWidth="1"/>
    <col min="5" max="5" width="23.28515625" bestFit="1" customWidth="1"/>
    <col min="6" max="6" width="26.7109375" bestFit="1" customWidth="1"/>
  </cols>
  <sheetData>
    <row r="34" spans="1:5">
      <c r="A34" s="1" t="s">
        <v>0</v>
      </c>
      <c r="B34" t="s">
        <v>1</v>
      </c>
      <c r="C34" t="s">
        <v>2</v>
      </c>
      <c r="D34" t="s">
        <v>3</v>
      </c>
      <c r="E34" s="3" t="s">
        <v>4</v>
      </c>
    </row>
    <row r="35" spans="1:5">
      <c r="A35" s="2" t="s">
        <v>5</v>
      </c>
      <c r="B35">
        <v>13</v>
      </c>
      <c r="C35">
        <v>8</v>
      </c>
      <c r="D35">
        <v>5</v>
      </c>
      <c r="E35" s="3">
        <v>0.61538461538461542</v>
      </c>
    </row>
    <row r="36" spans="1:5">
      <c r="A36" s="2" t="s">
        <v>6</v>
      </c>
      <c r="B36">
        <v>28</v>
      </c>
      <c r="C36">
        <v>12</v>
      </c>
      <c r="D36">
        <v>16</v>
      </c>
      <c r="E36" s="3">
        <v>0.42857142857142855</v>
      </c>
    </row>
    <row r="37" spans="1:5">
      <c r="A37" s="2" t="s">
        <v>7</v>
      </c>
      <c r="B37">
        <v>15</v>
      </c>
      <c r="C37">
        <v>2</v>
      </c>
      <c r="D37">
        <v>13</v>
      </c>
      <c r="E37" s="3">
        <v>0.13333333333333333</v>
      </c>
    </row>
    <row r="38" spans="1:5">
      <c r="A38" s="2" t="s">
        <v>8</v>
      </c>
      <c r="B38">
        <v>28</v>
      </c>
      <c r="C38">
        <v>11</v>
      </c>
      <c r="D38">
        <v>17</v>
      </c>
      <c r="E38" s="3">
        <v>0.39285714285714285</v>
      </c>
    </row>
    <row r="39" spans="1:5">
      <c r="A39" s="2" t="s">
        <v>9</v>
      </c>
      <c r="B39">
        <v>32</v>
      </c>
      <c r="C39">
        <v>12</v>
      </c>
      <c r="D39">
        <v>20</v>
      </c>
      <c r="E39" s="3">
        <v>0.375</v>
      </c>
    </row>
    <row r="40" spans="1:5">
      <c r="A40" s="2" t="s">
        <v>10</v>
      </c>
      <c r="B40">
        <v>18</v>
      </c>
      <c r="C40">
        <v>8</v>
      </c>
      <c r="D40">
        <v>10</v>
      </c>
      <c r="E40" s="3">
        <v>0.44444444444444442</v>
      </c>
    </row>
    <row r="41" spans="1:5">
      <c r="A41" s="2" t="s">
        <v>11</v>
      </c>
      <c r="B41">
        <v>28</v>
      </c>
      <c r="C41">
        <v>5</v>
      </c>
      <c r="D41">
        <v>23</v>
      </c>
      <c r="E41" s="3">
        <v>0.17857142857142858</v>
      </c>
    </row>
    <row r="42" spans="1:5">
      <c r="A42" s="2" t="s">
        <v>12</v>
      </c>
      <c r="B42">
        <v>25</v>
      </c>
      <c r="C42">
        <v>14</v>
      </c>
      <c r="D42">
        <v>11</v>
      </c>
      <c r="E42" s="3">
        <v>0.56000000000000005</v>
      </c>
    </row>
    <row r="43" spans="1:5">
      <c r="A43" s="2" t="s">
        <v>13</v>
      </c>
      <c r="B43">
        <v>33</v>
      </c>
      <c r="C43">
        <v>13</v>
      </c>
      <c r="D43">
        <v>20</v>
      </c>
      <c r="E43" s="3">
        <v>0.39393939393939392</v>
      </c>
    </row>
    <row r="44" spans="1:5">
      <c r="A44" s="2" t="s">
        <v>14</v>
      </c>
      <c r="B44">
        <v>17</v>
      </c>
      <c r="C44">
        <v>6</v>
      </c>
      <c r="D44">
        <v>11</v>
      </c>
      <c r="E44" s="3">
        <v>0.35294117647058826</v>
      </c>
    </row>
    <row r="45" spans="1:5">
      <c r="A45" s="2" t="s">
        <v>15</v>
      </c>
      <c r="B45">
        <v>66</v>
      </c>
      <c r="C45">
        <v>30</v>
      </c>
      <c r="D45">
        <v>36</v>
      </c>
      <c r="E45" s="3">
        <v>0.45454545454545453</v>
      </c>
    </row>
    <row r="46" spans="1:5">
      <c r="A46" s="2" t="s">
        <v>16</v>
      </c>
      <c r="B46">
        <v>31</v>
      </c>
      <c r="C46">
        <v>14</v>
      </c>
      <c r="D46">
        <v>17</v>
      </c>
      <c r="E46" s="3">
        <v>0.45161290322580644</v>
      </c>
    </row>
    <row r="47" spans="1:5">
      <c r="A47" s="2" t="s">
        <v>17</v>
      </c>
      <c r="B47">
        <v>20</v>
      </c>
      <c r="C47">
        <v>4</v>
      </c>
      <c r="D47">
        <v>16</v>
      </c>
      <c r="E47" s="3">
        <v>0.2</v>
      </c>
    </row>
    <row r="48" spans="1:5">
      <c r="A48" s="2" t="s">
        <v>18</v>
      </c>
      <c r="B48">
        <v>33</v>
      </c>
      <c r="C48">
        <v>9</v>
      </c>
      <c r="D48">
        <v>24</v>
      </c>
      <c r="E48" s="3">
        <v>0.27272727272727271</v>
      </c>
    </row>
    <row r="49" spans="1:5">
      <c r="A49" s="2" t="s">
        <v>19</v>
      </c>
      <c r="B49">
        <v>8</v>
      </c>
      <c r="C49">
        <v>2</v>
      </c>
      <c r="D49">
        <v>6</v>
      </c>
      <c r="E49" s="3">
        <v>0.25</v>
      </c>
    </row>
    <row r="50" spans="1:5">
      <c r="A50" s="2" t="s">
        <v>20</v>
      </c>
      <c r="B50">
        <v>37</v>
      </c>
      <c r="C50">
        <v>10</v>
      </c>
      <c r="D50">
        <v>27</v>
      </c>
      <c r="E50" s="3">
        <v>0.27027027027027029</v>
      </c>
    </row>
    <row r="51" spans="1:5">
      <c r="A51" s="2" t="s">
        <v>21</v>
      </c>
      <c r="B51">
        <v>26</v>
      </c>
      <c r="C51">
        <v>16</v>
      </c>
      <c r="D51">
        <v>10</v>
      </c>
      <c r="E51" s="3">
        <v>0.61538461538461542</v>
      </c>
    </row>
    <row r="52" spans="1:5">
      <c r="A52" s="2" t="s">
        <v>22</v>
      </c>
      <c r="B52">
        <v>8</v>
      </c>
      <c r="C52">
        <v>1</v>
      </c>
      <c r="D52">
        <v>7</v>
      </c>
      <c r="E52" s="3">
        <v>0.125</v>
      </c>
    </row>
    <row r="53" spans="1:5">
      <c r="A53" s="2" t="s">
        <v>23</v>
      </c>
      <c r="B53">
        <v>19</v>
      </c>
      <c r="C53">
        <v>3</v>
      </c>
      <c r="D53">
        <v>16</v>
      </c>
      <c r="E53" s="3">
        <v>0.15789473684210525</v>
      </c>
    </row>
    <row r="54" spans="1:5">
      <c r="A54" s="2" t="s">
        <v>24</v>
      </c>
      <c r="B54">
        <v>25</v>
      </c>
      <c r="C54">
        <v>9</v>
      </c>
      <c r="D54">
        <v>16</v>
      </c>
      <c r="E54" s="3">
        <v>0.36</v>
      </c>
    </row>
    <row r="55" spans="1:5">
      <c r="A55" s="2" t="s">
        <v>25</v>
      </c>
      <c r="B55">
        <v>30</v>
      </c>
      <c r="C55">
        <v>2</v>
      </c>
      <c r="D55">
        <v>28</v>
      </c>
      <c r="E55" s="3">
        <v>6.6666666666666666E-2</v>
      </c>
    </row>
    <row r="56" spans="1:5">
      <c r="A56" s="2" t="s">
        <v>26</v>
      </c>
      <c r="B56">
        <v>28</v>
      </c>
      <c r="C56">
        <v>8</v>
      </c>
      <c r="D56">
        <v>20</v>
      </c>
      <c r="E56" s="3">
        <v>0.2857142857142857</v>
      </c>
    </row>
    <row r="57" spans="1:5">
      <c r="A57" s="2" t="s">
        <v>27</v>
      </c>
      <c r="B57">
        <v>38</v>
      </c>
      <c r="C57">
        <v>19</v>
      </c>
      <c r="D57">
        <v>19</v>
      </c>
      <c r="E57" s="3">
        <v>0.5</v>
      </c>
    </row>
    <row r="58" spans="1:5">
      <c r="A58" s="2" t="s">
        <v>28</v>
      </c>
      <c r="B58">
        <v>31</v>
      </c>
      <c r="C58">
        <v>19</v>
      </c>
      <c r="D58">
        <v>12</v>
      </c>
      <c r="E58" s="3">
        <v>0.61290322580645162</v>
      </c>
    </row>
    <row r="59" spans="1:5">
      <c r="A59" s="2" t="s">
        <v>29</v>
      </c>
      <c r="B59">
        <v>18</v>
      </c>
      <c r="C59">
        <v>5</v>
      </c>
      <c r="D59">
        <v>13</v>
      </c>
      <c r="E59" s="3">
        <v>0.27777777777777779</v>
      </c>
    </row>
    <row r="60" spans="1:5">
      <c r="A60" s="2" t="s">
        <v>30</v>
      </c>
      <c r="B60">
        <v>12</v>
      </c>
      <c r="C60">
        <v>3</v>
      </c>
      <c r="D60">
        <v>9</v>
      </c>
      <c r="E60" s="3">
        <v>0.25</v>
      </c>
    </row>
    <row r="61" spans="1:5">
      <c r="A61" s="2" t="s">
        <v>31</v>
      </c>
      <c r="B61">
        <v>6</v>
      </c>
      <c r="C61">
        <v>1</v>
      </c>
      <c r="D61">
        <v>5</v>
      </c>
      <c r="E61" s="3">
        <v>0.16666666666666666</v>
      </c>
    </row>
    <row r="62" spans="1:5">
      <c r="A62" s="2" t="s">
        <v>32</v>
      </c>
      <c r="B62">
        <v>27</v>
      </c>
      <c r="C62">
        <v>7</v>
      </c>
      <c r="D62">
        <v>20</v>
      </c>
      <c r="E62" s="3">
        <v>0.25925925925925924</v>
      </c>
    </row>
    <row r="63" spans="1:5">
      <c r="A63" s="2" t="s">
        <v>33</v>
      </c>
      <c r="B63">
        <v>29</v>
      </c>
      <c r="C63">
        <v>14</v>
      </c>
      <c r="D63">
        <v>15</v>
      </c>
      <c r="E63" s="3">
        <v>0.48275862068965519</v>
      </c>
    </row>
    <row r="64" spans="1:5">
      <c r="A64" s="2" t="s">
        <v>34</v>
      </c>
      <c r="B64">
        <v>11</v>
      </c>
      <c r="C64">
        <v>4</v>
      </c>
      <c r="D64">
        <v>7</v>
      </c>
      <c r="E64" s="3">
        <v>0.36363636363636365</v>
      </c>
    </row>
    <row r="65" spans="1:5">
      <c r="A65" s="2" t="s">
        <v>35</v>
      </c>
      <c r="B65">
        <v>30</v>
      </c>
      <c r="C65">
        <v>12</v>
      </c>
      <c r="D65">
        <v>18</v>
      </c>
      <c r="E65" s="3">
        <v>0.4</v>
      </c>
    </row>
    <row r="66" spans="1:5">
      <c r="A66" s="2" t="s">
        <v>36</v>
      </c>
      <c r="B66">
        <v>17</v>
      </c>
      <c r="C66">
        <v>6</v>
      </c>
      <c r="D66">
        <v>11</v>
      </c>
      <c r="E66" s="3">
        <v>0.35294117647058826</v>
      </c>
    </row>
    <row r="67" spans="1:5">
      <c r="A67" s="2" t="s">
        <v>37</v>
      </c>
      <c r="B67">
        <v>16</v>
      </c>
      <c r="C67">
        <v>9</v>
      </c>
      <c r="D67">
        <v>7</v>
      </c>
      <c r="E67" s="3">
        <v>0.5625</v>
      </c>
    </row>
    <row r="68" spans="1:5">
      <c r="A68" s="2" t="s">
        <v>38</v>
      </c>
      <c r="B68">
        <v>35</v>
      </c>
      <c r="C68">
        <v>14</v>
      </c>
      <c r="D68">
        <v>21</v>
      </c>
      <c r="E68" s="3">
        <v>0.4</v>
      </c>
    </row>
    <row r="69" spans="1:5">
      <c r="A69" s="2" t="s">
        <v>39</v>
      </c>
      <c r="B69">
        <v>18</v>
      </c>
      <c r="C69">
        <v>10</v>
      </c>
      <c r="D69">
        <v>8</v>
      </c>
      <c r="E69" s="3">
        <v>0.55555555555555558</v>
      </c>
    </row>
    <row r="70" spans="1:5">
      <c r="A70" s="2" t="s">
        <v>40</v>
      </c>
      <c r="B70">
        <v>32</v>
      </c>
      <c r="C70">
        <v>18</v>
      </c>
      <c r="D70">
        <v>14</v>
      </c>
      <c r="E70" s="3">
        <v>0.5625</v>
      </c>
    </row>
    <row r="71" spans="1:5">
      <c r="A71" s="2" t="s">
        <v>41</v>
      </c>
      <c r="B71">
        <v>9</v>
      </c>
      <c r="C71">
        <v>4</v>
      </c>
      <c r="D71">
        <v>5</v>
      </c>
      <c r="E71" s="3">
        <v>0.44444444444444442</v>
      </c>
    </row>
    <row r="72" spans="1:5">
      <c r="A72" s="2" t="s">
        <v>42</v>
      </c>
      <c r="B72">
        <v>35</v>
      </c>
      <c r="C72">
        <v>9</v>
      </c>
      <c r="D72">
        <v>26</v>
      </c>
      <c r="E72" s="3">
        <v>0.25714285714285712</v>
      </c>
    </row>
    <row r="73" spans="1:5">
      <c r="A73" s="2" t="s">
        <v>43</v>
      </c>
      <c r="B73">
        <v>27</v>
      </c>
      <c r="C73">
        <v>6</v>
      </c>
      <c r="D73">
        <v>21</v>
      </c>
      <c r="E73" s="3">
        <v>0.22222222222222221</v>
      </c>
    </row>
    <row r="74" spans="1:5">
      <c r="A74" s="2" t="s">
        <v>44</v>
      </c>
      <c r="B74">
        <v>31</v>
      </c>
      <c r="C74">
        <v>12</v>
      </c>
      <c r="D74">
        <v>19</v>
      </c>
      <c r="E74" s="3">
        <v>0.38709677419354838</v>
      </c>
    </row>
    <row r="75" spans="1:5">
      <c r="A75" s="2" t="s">
        <v>45</v>
      </c>
      <c r="B75">
        <v>30</v>
      </c>
      <c r="C75">
        <v>11</v>
      </c>
      <c r="D75">
        <v>19</v>
      </c>
      <c r="E75" s="3">
        <v>0.36666666666666664</v>
      </c>
    </row>
    <row r="76" spans="1:5">
      <c r="A76" s="2" t="s">
        <v>46</v>
      </c>
      <c r="B76">
        <v>91</v>
      </c>
      <c r="C76">
        <v>30</v>
      </c>
      <c r="D76">
        <v>61</v>
      </c>
      <c r="E76" s="3">
        <v>0.32967032967032966</v>
      </c>
    </row>
    <row r="77" spans="1:5">
      <c r="A77" s="2" t="s">
        <v>47</v>
      </c>
      <c r="B77">
        <v>24</v>
      </c>
      <c r="C77">
        <v>8</v>
      </c>
      <c r="D77">
        <v>16</v>
      </c>
      <c r="E77" s="3">
        <v>0.33333333333333331</v>
      </c>
    </row>
    <row r="78" spans="1:5">
      <c r="A78" s="2" t="s">
        <v>48</v>
      </c>
      <c r="B78">
        <v>16</v>
      </c>
      <c r="C78">
        <v>7</v>
      </c>
      <c r="D78">
        <v>9</v>
      </c>
      <c r="E78" s="3">
        <v>0.4375</v>
      </c>
    </row>
    <row r="79" spans="1:5">
      <c r="A79" s="2" t="s">
        <v>49</v>
      </c>
      <c r="B79">
        <v>6</v>
      </c>
      <c r="C79">
        <v>3</v>
      </c>
      <c r="D79">
        <v>3</v>
      </c>
      <c r="E79" s="3">
        <v>0.5</v>
      </c>
    </row>
    <row r="80" spans="1:5">
      <c r="A80" s="2" t="s">
        <v>50</v>
      </c>
      <c r="B80">
        <v>18</v>
      </c>
      <c r="C80">
        <v>10</v>
      </c>
      <c r="D80">
        <v>8</v>
      </c>
      <c r="E80" s="3">
        <v>0.55555555555555558</v>
      </c>
    </row>
    <row r="81" spans="1:5">
      <c r="A81" s="2" t="s">
        <v>51</v>
      </c>
      <c r="B81">
        <v>48</v>
      </c>
      <c r="C81">
        <v>20</v>
      </c>
      <c r="D81">
        <v>28</v>
      </c>
      <c r="E81" s="3">
        <v>0.41666666666666669</v>
      </c>
    </row>
    <row r="82" spans="1:5">
      <c r="A82" s="2" t="s">
        <v>52</v>
      </c>
      <c r="B82">
        <v>26</v>
      </c>
      <c r="C82">
        <v>8</v>
      </c>
      <c r="D82">
        <v>18</v>
      </c>
      <c r="E82" s="3">
        <v>0.30769230769230771</v>
      </c>
    </row>
    <row r="83" spans="1:5">
      <c r="A83" s="2" t="s">
        <v>53</v>
      </c>
      <c r="B83">
        <v>19</v>
      </c>
      <c r="C83">
        <v>6</v>
      </c>
      <c r="D83">
        <v>13</v>
      </c>
      <c r="E83" s="3">
        <v>0.31578947368421051</v>
      </c>
    </row>
    <row r="84" spans="1:5">
      <c r="A84" s="2" t="s">
        <v>54</v>
      </c>
      <c r="B84">
        <v>26</v>
      </c>
      <c r="C84">
        <v>10</v>
      </c>
      <c r="D84">
        <v>16</v>
      </c>
      <c r="E84" s="3">
        <v>0.38461538461538464</v>
      </c>
    </row>
    <row r="85" spans="1:5">
      <c r="A85" s="2" t="s">
        <v>55</v>
      </c>
      <c r="B85">
        <v>5</v>
      </c>
      <c r="C85">
        <v>1</v>
      </c>
      <c r="D85">
        <v>4</v>
      </c>
      <c r="E85" s="3">
        <v>0.2</v>
      </c>
    </row>
    <row r="86" spans="1:5">
      <c r="A86" s="2" t="s">
        <v>56</v>
      </c>
      <c r="B86">
        <v>23</v>
      </c>
      <c r="C86">
        <v>16</v>
      </c>
      <c r="D86">
        <v>7</v>
      </c>
      <c r="E86" s="3">
        <v>0.69565217391304346</v>
      </c>
    </row>
    <row r="87" spans="1:5">
      <c r="A87" s="2" t="s">
        <v>57</v>
      </c>
      <c r="B87">
        <v>13</v>
      </c>
      <c r="C87">
        <v>4</v>
      </c>
      <c r="D87">
        <v>9</v>
      </c>
      <c r="E87" s="3">
        <v>0.30769230769230771</v>
      </c>
    </row>
    <row r="88" spans="1:5">
      <c r="A88" s="2" t="s">
        <v>58</v>
      </c>
      <c r="B88">
        <v>26</v>
      </c>
      <c r="C88">
        <v>12</v>
      </c>
      <c r="D88">
        <v>14</v>
      </c>
      <c r="E88" s="3">
        <v>0.46153846153846156</v>
      </c>
    </row>
    <row r="89" spans="1:5">
      <c r="A89" s="2" t="s">
        <v>59</v>
      </c>
      <c r="B89">
        <v>19</v>
      </c>
      <c r="C89">
        <v>2</v>
      </c>
      <c r="D89">
        <v>17</v>
      </c>
      <c r="E89" s="3">
        <v>0.10526315789473684</v>
      </c>
    </row>
    <row r="90" spans="1:5">
      <c r="A90" s="2" t="s">
        <v>60</v>
      </c>
      <c r="B90">
        <v>6</v>
      </c>
      <c r="C90">
        <v>3</v>
      </c>
      <c r="D90">
        <v>3</v>
      </c>
      <c r="E90" s="3">
        <v>0.5</v>
      </c>
    </row>
    <row r="91" spans="1:5">
      <c r="A91" s="2" t="s">
        <v>61</v>
      </c>
      <c r="B91">
        <v>62</v>
      </c>
      <c r="C91">
        <v>42</v>
      </c>
      <c r="D91">
        <v>20</v>
      </c>
      <c r="E91" s="3">
        <v>0.67741935483870963</v>
      </c>
    </row>
    <row r="92" spans="1:5">
      <c r="A92" s="2" t="s">
        <v>62</v>
      </c>
      <c r="B92">
        <v>22</v>
      </c>
      <c r="C92">
        <v>10</v>
      </c>
      <c r="D92">
        <v>12</v>
      </c>
      <c r="E92" s="3">
        <v>0.45454545454545453</v>
      </c>
    </row>
    <row r="93" spans="1:5">
      <c r="A93" s="2" t="s">
        <v>63</v>
      </c>
      <c r="B93">
        <v>5</v>
      </c>
      <c r="C93">
        <v>1</v>
      </c>
      <c r="D93">
        <v>4</v>
      </c>
      <c r="E93" s="3">
        <v>0.2</v>
      </c>
    </row>
    <row r="94" spans="1:5">
      <c r="A94" s="2" t="s">
        <v>64</v>
      </c>
      <c r="B94">
        <v>8</v>
      </c>
      <c r="C94">
        <v>2</v>
      </c>
      <c r="D94">
        <v>6</v>
      </c>
      <c r="E94" s="3">
        <v>0.25</v>
      </c>
    </row>
    <row r="95" spans="1:5">
      <c r="A95" s="2" t="s">
        <v>65</v>
      </c>
      <c r="B95">
        <v>27</v>
      </c>
      <c r="C95">
        <v>4</v>
      </c>
      <c r="D95">
        <v>23</v>
      </c>
      <c r="E95" s="3">
        <v>0.14814814814814814</v>
      </c>
    </row>
    <row r="96" spans="1:5">
      <c r="A96" s="2" t="s">
        <v>66</v>
      </c>
      <c r="B96">
        <v>32</v>
      </c>
      <c r="C96">
        <v>13</v>
      </c>
      <c r="D96">
        <v>19</v>
      </c>
      <c r="E96" s="3">
        <v>0.40625</v>
      </c>
    </row>
    <row r="97" spans="1:5">
      <c r="A97" s="2" t="s">
        <v>67</v>
      </c>
      <c r="B97">
        <v>11</v>
      </c>
      <c r="C97">
        <v>6</v>
      </c>
      <c r="D97">
        <v>5</v>
      </c>
      <c r="E97" s="3">
        <v>0.54545454545454541</v>
      </c>
    </row>
    <row r="98" spans="1:5">
      <c r="A98" s="2" t="s">
        <v>68</v>
      </c>
      <c r="B98">
        <v>61</v>
      </c>
      <c r="C98">
        <v>27</v>
      </c>
      <c r="D98">
        <v>34</v>
      </c>
      <c r="E98" s="3">
        <v>0.44262295081967212</v>
      </c>
    </row>
    <row r="99" spans="1:5">
      <c r="A99" s="2" t="s">
        <v>69</v>
      </c>
      <c r="B99">
        <v>29</v>
      </c>
      <c r="C99">
        <v>8</v>
      </c>
      <c r="D99">
        <v>21</v>
      </c>
      <c r="E99" s="3">
        <v>0.27586206896551724</v>
      </c>
    </row>
    <row r="100" spans="1:5">
      <c r="A100" s="2" t="s">
        <v>70</v>
      </c>
      <c r="B100">
        <v>15</v>
      </c>
      <c r="C100">
        <v>6</v>
      </c>
      <c r="D100">
        <v>9</v>
      </c>
      <c r="E100" s="3">
        <v>0.4</v>
      </c>
    </row>
    <row r="101" spans="1:5">
      <c r="A101" s="2" t="s">
        <v>71</v>
      </c>
      <c r="B101">
        <v>23</v>
      </c>
      <c r="C101">
        <v>11</v>
      </c>
      <c r="D101">
        <v>12</v>
      </c>
      <c r="E101" s="3">
        <v>0.47826086956521741</v>
      </c>
    </row>
    <row r="102" spans="1:5">
      <c r="A102" s="2" t="s">
        <v>72</v>
      </c>
      <c r="B102">
        <v>24</v>
      </c>
      <c r="C102">
        <v>9</v>
      </c>
      <c r="D102">
        <v>15</v>
      </c>
      <c r="E102" s="3">
        <v>0.375</v>
      </c>
    </row>
    <row r="103" spans="1:5">
      <c r="A103" s="2" t="s">
        <v>73</v>
      </c>
      <c r="B103">
        <v>19</v>
      </c>
      <c r="C103">
        <v>5</v>
      </c>
      <c r="D103">
        <v>14</v>
      </c>
      <c r="E103" s="3">
        <v>0.26315789473684209</v>
      </c>
    </row>
    <row r="104" spans="1:5">
      <c r="A104" s="2" t="s">
        <v>74</v>
      </c>
      <c r="B104">
        <v>31</v>
      </c>
      <c r="C104">
        <v>10</v>
      </c>
      <c r="D104">
        <v>21</v>
      </c>
      <c r="E104" s="3">
        <v>0.32258064516129031</v>
      </c>
    </row>
    <row r="105" spans="1:5">
      <c r="A105" s="2" t="s">
        <v>75</v>
      </c>
      <c r="B105">
        <v>15</v>
      </c>
      <c r="C105">
        <v>2</v>
      </c>
      <c r="D105">
        <v>13</v>
      </c>
      <c r="E105" s="3">
        <v>0.13333333333333333</v>
      </c>
    </row>
    <row r="106" spans="1:5">
      <c r="A106" s="2" t="s">
        <v>76</v>
      </c>
      <c r="B106">
        <v>23</v>
      </c>
      <c r="C106">
        <v>10</v>
      </c>
      <c r="D106">
        <v>13</v>
      </c>
      <c r="E106" s="3">
        <v>0.43478260869565216</v>
      </c>
    </row>
    <row r="107" spans="1:5">
      <c r="A107" s="2" t="s">
        <v>77</v>
      </c>
      <c r="B107">
        <v>5</v>
      </c>
      <c r="C107">
        <v>2</v>
      </c>
      <c r="D107">
        <v>3</v>
      </c>
      <c r="E107" s="3">
        <v>0.4</v>
      </c>
    </row>
    <row r="108" spans="1:5">
      <c r="A108" s="2" t="s">
        <v>78</v>
      </c>
      <c r="B108">
        <v>25</v>
      </c>
      <c r="C108">
        <v>16</v>
      </c>
      <c r="D108">
        <v>9</v>
      </c>
      <c r="E108" s="3">
        <v>0.64</v>
      </c>
    </row>
    <row r="109" spans="1:5">
      <c r="A109" s="2" t="s">
        <v>79</v>
      </c>
      <c r="B109">
        <v>24</v>
      </c>
      <c r="C109">
        <v>6</v>
      </c>
      <c r="D109">
        <v>18</v>
      </c>
      <c r="E109" s="3">
        <v>0.25</v>
      </c>
    </row>
    <row r="110" spans="1:5">
      <c r="A110" s="2" t="s">
        <v>80</v>
      </c>
      <c r="B110">
        <v>36</v>
      </c>
      <c r="C110">
        <v>16</v>
      </c>
      <c r="D110">
        <v>20</v>
      </c>
      <c r="E110" s="3">
        <v>0.44444444444444442</v>
      </c>
    </row>
    <row r="111" spans="1:5">
      <c r="A111" s="2" t="s">
        <v>81</v>
      </c>
      <c r="B111">
        <v>27</v>
      </c>
      <c r="C111">
        <v>8</v>
      </c>
      <c r="D111">
        <v>19</v>
      </c>
      <c r="E111" s="3">
        <v>0.29629629629629628</v>
      </c>
    </row>
    <row r="112" spans="1:5">
      <c r="A112" s="2" t="s">
        <v>82</v>
      </c>
      <c r="B112">
        <v>27</v>
      </c>
      <c r="C112">
        <v>8</v>
      </c>
      <c r="D112">
        <v>19</v>
      </c>
      <c r="E112" s="3">
        <v>0.29629629629629628</v>
      </c>
    </row>
    <row r="113" spans="1:5">
      <c r="A113" s="2" t="s">
        <v>83</v>
      </c>
      <c r="B113">
        <v>42</v>
      </c>
      <c r="C113">
        <v>18</v>
      </c>
      <c r="D113">
        <v>24</v>
      </c>
      <c r="E113" s="3">
        <v>0.42857142857142855</v>
      </c>
    </row>
    <row r="114" spans="1:5">
      <c r="A114" s="2" t="s">
        <v>84</v>
      </c>
      <c r="B114">
        <v>26</v>
      </c>
      <c r="C114">
        <v>15</v>
      </c>
      <c r="D114">
        <v>11</v>
      </c>
      <c r="E114" s="3">
        <v>0.57692307692307687</v>
      </c>
    </row>
    <row r="115" spans="1:5">
      <c r="A115" s="2" t="s">
        <v>85</v>
      </c>
      <c r="B115">
        <v>30</v>
      </c>
      <c r="C115">
        <v>15</v>
      </c>
      <c r="D115">
        <v>15</v>
      </c>
      <c r="E115" s="3">
        <v>0.5</v>
      </c>
    </row>
    <row r="116" spans="1:5">
      <c r="A116" s="2" t="s">
        <v>86</v>
      </c>
      <c r="B116">
        <v>23</v>
      </c>
      <c r="C116">
        <v>7</v>
      </c>
      <c r="D116">
        <v>16</v>
      </c>
      <c r="E116" s="3">
        <v>0.30434782608695654</v>
      </c>
    </row>
    <row r="117" spans="1:5">
      <c r="A117" s="2" t="s">
        <v>87</v>
      </c>
      <c r="B117">
        <v>26</v>
      </c>
      <c r="C117">
        <v>7</v>
      </c>
      <c r="D117">
        <v>19</v>
      </c>
      <c r="E117" s="3">
        <v>0.26923076923076922</v>
      </c>
    </row>
    <row r="118" spans="1:5">
      <c r="A118" s="2" t="s">
        <v>88</v>
      </c>
      <c r="B118">
        <v>30</v>
      </c>
      <c r="C118">
        <v>9</v>
      </c>
      <c r="D118">
        <v>21</v>
      </c>
      <c r="E118" s="3">
        <v>0.3</v>
      </c>
    </row>
    <row r="119" spans="1:5">
      <c r="A119" s="2" t="s">
        <v>89</v>
      </c>
      <c r="B119">
        <v>27</v>
      </c>
      <c r="C119">
        <v>11</v>
      </c>
      <c r="D119">
        <v>16</v>
      </c>
      <c r="E119" s="3">
        <v>0.40740740740740738</v>
      </c>
    </row>
    <row r="120" spans="1:5">
      <c r="A120" s="2" t="s">
        <v>90</v>
      </c>
      <c r="B120">
        <v>20</v>
      </c>
      <c r="C120">
        <v>2</v>
      </c>
      <c r="D120">
        <v>18</v>
      </c>
      <c r="E120" s="3">
        <v>0.1</v>
      </c>
    </row>
    <row r="121" spans="1:5">
      <c r="A121" s="2" t="s">
        <v>91</v>
      </c>
      <c r="B121">
        <v>31</v>
      </c>
      <c r="C121">
        <v>10</v>
      </c>
      <c r="D121">
        <v>21</v>
      </c>
      <c r="E121" s="3">
        <v>0.32258064516129031</v>
      </c>
    </row>
    <row r="122" spans="1:5">
      <c r="A122" s="2" t="s">
        <v>92</v>
      </c>
      <c r="B122">
        <v>32</v>
      </c>
      <c r="C122">
        <v>11</v>
      </c>
      <c r="D122">
        <v>21</v>
      </c>
      <c r="E122" s="3">
        <v>0.34375</v>
      </c>
    </row>
    <row r="123" spans="1:5">
      <c r="A123" s="2" t="s">
        <v>93</v>
      </c>
      <c r="B123">
        <v>30</v>
      </c>
      <c r="C123">
        <v>10</v>
      </c>
      <c r="D123">
        <v>20</v>
      </c>
      <c r="E123" s="3">
        <v>0.33333333333333331</v>
      </c>
    </row>
    <row r="124" spans="1:5">
      <c r="A124" s="2" t="s">
        <v>94</v>
      </c>
      <c r="B124">
        <v>25</v>
      </c>
      <c r="C124">
        <v>13</v>
      </c>
      <c r="D124">
        <v>12</v>
      </c>
      <c r="E124" s="3">
        <v>0.52</v>
      </c>
    </row>
    <row r="125" spans="1:5">
      <c r="A125" s="2" t="s">
        <v>95</v>
      </c>
      <c r="B125">
        <v>33</v>
      </c>
      <c r="C125">
        <v>10</v>
      </c>
      <c r="D125">
        <v>23</v>
      </c>
      <c r="E125" s="3">
        <v>0.30303030303030304</v>
      </c>
    </row>
    <row r="126" spans="1:5">
      <c r="A126" s="2" t="s">
        <v>96</v>
      </c>
      <c r="B126">
        <v>7</v>
      </c>
      <c r="C126">
        <v>1</v>
      </c>
      <c r="D126">
        <v>6</v>
      </c>
      <c r="E126" s="3">
        <v>0.14285714285714285</v>
      </c>
    </row>
    <row r="127" spans="1:5">
      <c r="A127" s="2" t="s">
        <v>97</v>
      </c>
      <c r="B127">
        <v>26</v>
      </c>
      <c r="C127">
        <v>8</v>
      </c>
      <c r="D127">
        <v>18</v>
      </c>
      <c r="E127" s="3">
        <v>0.30769230769230771</v>
      </c>
    </row>
    <row r="128" spans="1:5">
      <c r="A128" s="2" t="s">
        <v>98</v>
      </c>
      <c r="B128">
        <v>35</v>
      </c>
      <c r="C128">
        <v>18</v>
      </c>
      <c r="D128">
        <v>17</v>
      </c>
      <c r="E128" s="3">
        <v>0.51428571428571423</v>
      </c>
    </row>
    <row r="129" spans="1:5">
      <c r="A129" s="2" t="s">
        <v>99</v>
      </c>
      <c r="B129">
        <v>11</v>
      </c>
      <c r="C129">
        <v>1</v>
      </c>
      <c r="D129">
        <v>10</v>
      </c>
      <c r="E129" s="3">
        <v>9.0909090909090912E-2</v>
      </c>
    </row>
    <row r="130" spans="1:5">
      <c r="A130" s="2" t="s">
        <v>100</v>
      </c>
      <c r="B130">
        <v>8</v>
      </c>
      <c r="C130">
        <v>3</v>
      </c>
      <c r="D130">
        <v>5</v>
      </c>
      <c r="E130" s="3">
        <v>0.375</v>
      </c>
    </row>
    <row r="131" spans="1:5">
      <c r="A131" s="2" t="s">
        <v>101</v>
      </c>
      <c r="B131">
        <v>24</v>
      </c>
      <c r="C131">
        <v>7</v>
      </c>
      <c r="D131">
        <v>17</v>
      </c>
      <c r="E131" s="3">
        <v>0.29166666666666669</v>
      </c>
    </row>
    <row r="132" spans="1:5">
      <c r="A132" s="2" t="s">
        <v>102</v>
      </c>
      <c r="B132">
        <v>37</v>
      </c>
      <c r="C132">
        <v>17</v>
      </c>
      <c r="D132">
        <v>20</v>
      </c>
      <c r="E132" s="3">
        <v>0.45945945945945948</v>
      </c>
    </row>
    <row r="133" spans="1:5">
      <c r="A133" s="2" t="s">
        <v>103</v>
      </c>
      <c r="B133">
        <v>35</v>
      </c>
      <c r="C133">
        <v>11</v>
      </c>
      <c r="D133">
        <v>24</v>
      </c>
      <c r="E133" s="3">
        <v>0.31428571428571428</v>
      </c>
    </row>
    <row r="134" spans="1:5">
      <c r="A134" s="2" t="s">
        <v>104</v>
      </c>
      <c r="B134">
        <v>26</v>
      </c>
      <c r="C134">
        <v>11</v>
      </c>
      <c r="D134">
        <v>15</v>
      </c>
      <c r="E134" s="3">
        <v>0.42307692307692307</v>
      </c>
    </row>
    <row r="135" spans="1:5">
      <c r="A135" s="2" t="s">
        <v>105</v>
      </c>
      <c r="B135">
        <v>13</v>
      </c>
      <c r="C135">
        <v>0</v>
      </c>
      <c r="D135">
        <v>13</v>
      </c>
      <c r="E135" s="3">
        <v>0</v>
      </c>
    </row>
    <row r="136" spans="1:5">
      <c r="A136" s="2" t="s">
        <v>106</v>
      </c>
      <c r="B136">
        <v>36</v>
      </c>
      <c r="C136">
        <v>9</v>
      </c>
      <c r="D136">
        <v>27</v>
      </c>
      <c r="E136" s="3">
        <v>0.25</v>
      </c>
    </row>
    <row r="137" spans="1:5">
      <c r="A137" s="2" t="s">
        <v>107</v>
      </c>
      <c r="B137">
        <v>27</v>
      </c>
      <c r="C137">
        <v>8</v>
      </c>
      <c r="D137">
        <v>19</v>
      </c>
      <c r="E137" s="3">
        <v>0.29629629629629628</v>
      </c>
    </row>
    <row r="138" spans="1:5">
      <c r="A138" s="2" t="s">
        <v>108</v>
      </c>
      <c r="B138">
        <v>26</v>
      </c>
      <c r="C138">
        <v>8</v>
      </c>
      <c r="D138">
        <v>18</v>
      </c>
      <c r="E138" s="3">
        <v>0.30769230769230771</v>
      </c>
    </row>
    <row r="139" spans="1:5">
      <c r="A139" s="2" t="s">
        <v>109</v>
      </c>
      <c r="B139">
        <v>25</v>
      </c>
      <c r="C139">
        <v>11</v>
      </c>
      <c r="D139">
        <v>14</v>
      </c>
      <c r="E139" s="3">
        <v>0.44</v>
      </c>
    </row>
    <row r="140" spans="1:5">
      <c r="A140" s="2" t="s">
        <v>110</v>
      </c>
      <c r="B140">
        <v>4</v>
      </c>
      <c r="C140">
        <v>1</v>
      </c>
      <c r="D140">
        <v>3</v>
      </c>
      <c r="E140" s="3">
        <v>0.25</v>
      </c>
    </row>
    <row r="141" spans="1:5">
      <c r="A141" s="2" t="s">
        <v>111</v>
      </c>
      <c r="B141">
        <v>7</v>
      </c>
      <c r="C141">
        <v>2</v>
      </c>
      <c r="D141">
        <v>5</v>
      </c>
      <c r="E141" s="3">
        <v>0.2857142857142857</v>
      </c>
    </row>
    <row r="142" spans="1:5">
      <c r="A142" s="2" t="s">
        <v>112</v>
      </c>
      <c r="B142">
        <v>25</v>
      </c>
      <c r="C142">
        <v>8</v>
      </c>
      <c r="D142">
        <v>17</v>
      </c>
      <c r="E142" s="3">
        <v>0.32</v>
      </c>
    </row>
    <row r="143" spans="1:5">
      <c r="A143" s="2" t="s">
        <v>113</v>
      </c>
      <c r="B143">
        <v>24</v>
      </c>
      <c r="C143">
        <v>8</v>
      </c>
      <c r="D143">
        <v>16</v>
      </c>
      <c r="E143" s="3">
        <v>0.33333333333333331</v>
      </c>
    </row>
    <row r="144" spans="1:5">
      <c r="A144" s="2" t="s">
        <v>114</v>
      </c>
      <c r="B144">
        <v>27</v>
      </c>
      <c r="C144">
        <v>14</v>
      </c>
      <c r="D144">
        <v>13</v>
      </c>
      <c r="E144" s="3">
        <v>0.51851851851851849</v>
      </c>
    </row>
    <row r="145" spans="1:5">
      <c r="A145" s="2" t="s">
        <v>115</v>
      </c>
      <c r="B145">
        <v>29</v>
      </c>
      <c r="C145">
        <v>8</v>
      </c>
      <c r="D145">
        <v>21</v>
      </c>
      <c r="E145" s="3">
        <v>0.27586206896551724</v>
      </c>
    </row>
    <row r="146" spans="1:5">
      <c r="A146" s="2" t="s">
        <v>116</v>
      </c>
      <c r="B146">
        <v>26</v>
      </c>
      <c r="C146">
        <v>7</v>
      </c>
      <c r="D146">
        <v>19</v>
      </c>
      <c r="E146" s="3">
        <v>0.26923076923076922</v>
      </c>
    </row>
    <row r="147" spans="1:5">
      <c r="A147" s="2" t="s">
        <v>117</v>
      </c>
      <c r="B147">
        <v>0</v>
      </c>
      <c r="C147">
        <v>0</v>
      </c>
      <c r="D147">
        <v>0</v>
      </c>
      <c r="E147" s="3" t="e">
        <v>#DIV/0!</v>
      </c>
    </row>
    <row r="148" spans="1:5">
      <c r="A148" s="2" t="s">
        <v>118</v>
      </c>
      <c r="B148">
        <v>4</v>
      </c>
      <c r="C148">
        <v>0</v>
      </c>
      <c r="D148">
        <v>4</v>
      </c>
      <c r="E148" s="3">
        <v>0</v>
      </c>
    </row>
    <row r="149" spans="1:5">
      <c r="A149" s="2" t="s">
        <v>119</v>
      </c>
      <c r="B149">
        <v>28</v>
      </c>
      <c r="C149">
        <v>10</v>
      </c>
      <c r="D149">
        <v>18</v>
      </c>
      <c r="E149" s="3">
        <v>0.35714285714285715</v>
      </c>
    </row>
    <row r="150" spans="1:5">
      <c r="A150" s="2" t="s">
        <v>120</v>
      </c>
      <c r="B150">
        <v>29</v>
      </c>
      <c r="C150">
        <v>11</v>
      </c>
      <c r="D150">
        <v>18</v>
      </c>
      <c r="E150" s="3">
        <v>0.37931034482758619</v>
      </c>
    </row>
    <row r="151" spans="1:5">
      <c r="A151" s="2" t="s">
        <v>121</v>
      </c>
      <c r="B151">
        <v>11</v>
      </c>
      <c r="C151">
        <v>1</v>
      </c>
      <c r="D151">
        <v>10</v>
      </c>
      <c r="E151" s="3">
        <v>9.0909090909090912E-2</v>
      </c>
    </row>
    <row r="152" spans="1:5">
      <c r="A152" s="2" t="s">
        <v>122</v>
      </c>
      <c r="B152">
        <v>28</v>
      </c>
      <c r="C152">
        <v>7</v>
      </c>
      <c r="D152">
        <v>21</v>
      </c>
      <c r="E152" s="3">
        <v>0.25</v>
      </c>
    </row>
    <row r="153" spans="1:5">
      <c r="A153" s="2" t="s">
        <v>123</v>
      </c>
      <c r="B153">
        <v>18</v>
      </c>
      <c r="C153">
        <v>2</v>
      </c>
      <c r="D153">
        <v>16</v>
      </c>
      <c r="E153" s="3">
        <v>0.1111111111111111</v>
      </c>
    </row>
    <row r="154" spans="1:5">
      <c r="A154" s="2" t="s">
        <v>124</v>
      </c>
      <c r="B154">
        <v>13</v>
      </c>
      <c r="C154">
        <v>5</v>
      </c>
      <c r="D154">
        <v>8</v>
      </c>
      <c r="E154" s="3">
        <v>0.38461538461538464</v>
      </c>
    </row>
    <row r="155" spans="1:5">
      <c r="A155" s="2" t="s">
        <v>125</v>
      </c>
      <c r="B155">
        <v>21</v>
      </c>
      <c r="C155">
        <v>6</v>
      </c>
      <c r="D155">
        <v>15</v>
      </c>
      <c r="E155" s="3">
        <v>0.2857142857142857</v>
      </c>
    </row>
    <row r="156" spans="1:5">
      <c r="A156" s="2" t="s">
        <v>126</v>
      </c>
      <c r="B156">
        <v>7</v>
      </c>
      <c r="C156">
        <v>3</v>
      </c>
      <c r="D156">
        <v>4</v>
      </c>
      <c r="E156" s="3">
        <v>0.42857142857142855</v>
      </c>
    </row>
    <row r="157" spans="1:5">
      <c r="A157" s="2" t="s">
        <v>127</v>
      </c>
      <c r="B157">
        <v>23</v>
      </c>
      <c r="C157">
        <v>10</v>
      </c>
      <c r="D157">
        <v>13</v>
      </c>
      <c r="E157" s="3">
        <v>0.43478260869565216</v>
      </c>
    </row>
    <row r="158" spans="1:5">
      <c r="A158" s="2" t="s">
        <v>128</v>
      </c>
      <c r="B158">
        <v>31</v>
      </c>
      <c r="C158">
        <v>11</v>
      </c>
      <c r="D158">
        <v>20</v>
      </c>
      <c r="E158" s="3">
        <v>0.35483870967741937</v>
      </c>
    </row>
    <row r="159" spans="1:5">
      <c r="A159" s="2" t="s">
        <v>129</v>
      </c>
      <c r="B159">
        <v>18</v>
      </c>
      <c r="C159">
        <v>9</v>
      </c>
      <c r="D159">
        <v>9</v>
      </c>
      <c r="E159" s="3">
        <v>0.5</v>
      </c>
    </row>
    <row r="160" spans="1:5">
      <c r="A160" s="2" t="s">
        <v>130</v>
      </c>
      <c r="B160">
        <v>0</v>
      </c>
      <c r="C160">
        <v>0</v>
      </c>
      <c r="D160">
        <v>0</v>
      </c>
      <c r="E160" s="3" t="e">
        <v>#DIV/0!</v>
      </c>
    </row>
    <row r="161" spans="1:5">
      <c r="A161" s="2" t="s">
        <v>131</v>
      </c>
      <c r="B161">
        <v>3021</v>
      </c>
      <c r="C161">
        <v>1118</v>
      </c>
      <c r="D161">
        <v>1903</v>
      </c>
      <c r="E161" s="3">
        <v>0.37007613373055281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AE84E-360C-4CDA-9A9D-DE4CA34B4B0A}">
  <dimension ref="A1:T137"/>
  <sheetViews>
    <sheetView topLeftCell="E1" workbookViewId="0">
      <selection activeCell="R2" sqref="R2:R137"/>
    </sheetView>
  </sheetViews>
  <sheetFormatPr defaultRowHeight="15"/>
  <cols>
    <col min="1" max="1" width="19.7109375" customWidth="1"/>
    <col min="2" max="2" width="15.42578125" customWidth="1"/>
    <col min="3" max="3" width="18.42578125" customWidth="1"/>
    <col min="4" max="4" width="14" customWidth="1"/>
    <col min="5" max="5" width="26.28515625" customWidth="1"/>
    <col min="6" max="6" width="28.7109375" customWidth="1"/>
    <col min="7" max="7" width="26.85546875" customWidth="1"/>
    <col min="8" max="8" width="21.85546875" customWidth="1"/>
    <col min="9" max="9" width="9.28515625" customWidth="1"/>
    <col min="10" max="10" width="14" customWidth="1"/>
    <col min="11" max="11" width="17.5703125" customWidth="1"/>
    <col min="12" max="12" width="15.28515625" customWidth="1"/>
    <col min="13" max="13" width="12.42578125" customWidth="1"/>
    <col min="14" max="14" width="13.140625" customWidth="1"/>
    <col min="15" max="15" width="9.42578125" customWidth="1"/>
    <col min="16" max="16" width="19.7109375" customWidth="1"/>
    <col min="17" max="17" width="16.7109375" customWidth="1"/>
    <col min="18" max="18" width="11.42578125" customWidth="1"/>
    <col min="20" max="20" width="17.140625" customWidth="1"/>
  </cols>
  <sheetData>
    <row r="1" spans="1:20">
      <c r="A1" t="s">
        <v>132</v>
      </c>
      <c r="B1" t="s">
        <v>133</v>
      </c>
      <c r="C1" t="s">
        <v>134</v>
      </c>
      <c r="D1" t="s">
        <v>135</v>
      </c>
      <c r="E1" t="s">
        <v>136</v>
      </c>
      <c r="F1" t="s">
        <v>137</v>
      </c>
      <c r="G1" t="s">
        <v>138</v>
      </c>
      <c r="H1" t="s">
        <v>139</v>
      </c>
      <c r="I1" t="s">
        <v>140</v>
      </c>
      <c r="J1" t="s">
        <v>141</v>
      </c>
      <c r="K1" t="s">
        <v>142</v>
      </c>
      <c r="L1" t="s">
        <v>143</v>
      </c>
      <c r="M1" t="s">
        <v>144</v>
      </c>
      <c r="N1" t="s">
        <v>145</v>
      </c>
      <c r="O1" t="s">
        <v>146</v>
      </c>
      <c r="P1" t="s">
        <v>147</v>
      </c>
      <c r="Q1" t="s">
        <v>148</v>
      </c>
      <c r="R1" t="s">
        <v>149</v>
      </c>
      <c r="S1" t="s">
        <v>150</v>
      </c>
      <c r="T1" t="s">
        <v>151</v>
      </c>
    </row>
    <row r="2" spans="1:20">
      <c r="A2" t="s">
        <v>152</v>
      </c>
      <c r="B2" t="s">
        <v>153</v>
      </c>
      <c r="C2">
        <v>202450</v>
      </c>
      <c r="D2" t="s">
        <v>154</v>
      </c>
      <c r="E2" t="s">
        <v>155</v>
      </c>
      <c r="F2">
        <v>1301</v>
      </c>
      <c r="G2" t="s">
        <v>156</v>
      </c>
      <c r="H2" t="s">
        <v>112</v>
      </c>
      <c r="I2" t="s">
        <v>157</v>
      </c>
      <c r="J2" t="s">
        <v>158</v>
      </c>
      <c r="K2">
        <v>4.4583333333333304</v>
      </c>
      <c r="L2">
        <v>4.3250000000000002</v>
      </c>
      <c r="M2">
        <v>4</v>
      </c>
      <c r="N2">
        <v>4.2916666666666599</v>
      </c>
      <c r="O2">
        <v>25</v>
      </c>
      <c r="P2">
        <v>8</v>
      </c>
      <c r="Q2">
        <v>32</v>
      </c>
      <c r="R2" t="str">
        <f t="shared" ref="R2:R65" si="0">LEFT(H2,1)</f>
        <v>R</v>
      </c>
      <c r="S2" t="str">
        <f t="shared" ref="S2:S65" si="1">LEFT(B2, 5)</f>
        <v>51114</v>
      </c>
      <c r="T2">
        <f>O2-P2</f>
        <v>17</v>
      </c>
    </row>
    <row r="3" spans="1:20">
      <c r="A3" t="s">
        <v>159</v>
      </c>
      <c r="B3" t="s">
        <v>160</v>
      </c>
      <c r="C3">
        <v>202450</v>
      </c>
      <c r="D3" t="s">
        <v>154</v>
      </c>
      <c r="E3" t="s">
        <v>161</v>
      </c>
      <c r="F3">
        <v>1315</v>
      </c>
      <c r="G3" t="s">
        <v>156</v>
      </c>
      <c r="H3" t="s">
        <v>23</v>
      </c>
      <c r="I3" t="s">
        <v>162</v>
      </c>
      <c r="J3" t="s">
        <v>163</v>
      </c>
      <c r="K3">
        <v>5</v>
      </c>
      <c r="L3">
        <v>4.86666666666666</v>
      </c>
      <c r="M3">
        <v>4.25</v>
      </c>
      <c r="N3">
        <v>4.7555555555555502</v>
      </c>
      <c r="O3">
        <v>19</v>
      </c>
      <c r="P3">
        <v>3</v>
      </c>
      <c r="Q3">
        <v>15.78947368421</v>
      </c>
      <c r="R3" t="str">
        <f t="shared" si="0"/>
        <v>C</v>
      </c>
      <c r="S3" t="str">
        <f t="shared" si="1"/>
        <v>51141</v>
      </c>
      <c r="T3">
        <f t="shared" ref="T3:T66" si="2">O3-P3</f>
        <v>16</v>
      </c>
    </row>
    <row r="4" spans="1:20">
      <c r="A4" t="s">
        <v>164</v>
      </c>
      <c r="B4" t="s">
        <v>165</v>
      </c>
      <c r="C4">
        <v>202450</v>
      </c>
      <c r="D4" t="s">
        <v>154</v>
      </c>
      <c r="E4" t="s">
        <v>161</v>
      </c>
      <c r="F4">
        <v>1317</v>
      </c>
      <c r="G4" t="s">
        <v>156</v>
      </c>
      <c r="H4" t="s">
        <v>5</v>
      </c>
      <c r="I4" t="s">
        <v>162</v>
      </c>
      <c r="J4" t="s">
        <v>163</v>
      </c>
      <c r="K4">
        <v>4.875</v>
      </c>
      <c r="L4">
        <v>5</v>
      </c>
      <c r="M4">
        <v>4.65625</v>
      </c>
      <c r="N4">
        <v>4.8583333333333298</v>
      </c>
      <c r="O4">
        <v>13</v>
      </c>
      <c r="P4">
        <v>8</v>
      </c>
      <c r="Q4">
        <v>61.538461538461</v>
      </c>
      <c r="R4" t="str">
        <f t="shared" si="0"/>
        <v>A</v>
      </c>
      <c r="S4" t="str">
        <f t="shared" si="1"/>
        <v>51142</v>
      </c>
      <c r="T4">
        <f t="shared" si="2"/>
        <v>5</v>
      </c>
    </row>
    <row r="5" spans="1:20">
      <c r="A5" t="s">
        <v>166</v>
      </c>
      <c r="B5" t="s">
        <v>167</v>
      </c>
      <c r="C5">
        <v>202450</v>
      </c>
      <c r="D5" t="s">
        <v>154</v>
      </c>
      <c r="E5" t="s">
        <v>168</v>
      </c>
      <c r="F5">
        <v>1310</v>
      </c>
      <c r="G5" t="s">
        <v>156</v>
      </c>
      <c r="H5" t="s">
        <v>64</v>
      </c>
      <c r="I5" t="s">
        <v>157</v>
      </c>
      <c r="J5" t="s">
        <v>169</v>
      </c>
      <c r="K5">
        <v>4</v>
      </c>
      <c r="L5">
        <v>4</v>
      </c>
      <c r="M5">
        <v>4</v>
      </c>
      <c r="N5">
        <v>4</v>
      </c>
      <c r="O5">
        <v>8</v>
      </c>
      <c r="P5">
        <v>2</v>
      </c>
      <c r="Q5">
        <v>25</v>
      </c>
      <c r="R5" t="str">
        <f t="shared" si="0"/>
        <v>J</v>
      </c>
      <c r="S5" t="str">
        <f t="shared" si="1"/>
        <v>51151</v>
      </c>
      <c r="T5">
        <f t="shared" si="2"/>
        <v>6</v>
      </c>
    </row>
    <row r="6" spans="1:20">
      <c r="A6" t="s">
        <v>170</v>
      </c>
      <c r="B6" t="s">
        <v>171</v>
      </c>
      <c r="C6">
        <v>202450</v>
      </c>
      <c r="D6" t="s">
        <v>154</v>
      </c>
      <c r="E6" t="s">
        <v>172</v>
      </c>
      <c r="F6">
        <v>302</v>
      </c>
      <c r="G6" t="s">
        <v>156</v>
      </c>
      <c r="H6" t="s">
        <v>68</v>
      </c>
      <c r="I6" t="s">
        <v>173</v>
      </c>
      <c r="J6" t="s">
        <v>174</v>
      </c>
      <c r="K6">
        <v>5</v>
      </c>
      <c r="L6">
        <v>4.9846153846153802</v>
      </c>
      <c r="M6">
        <v>4.9807692307692299</v>
      </c>
      <c r="N6">
        <v>4.98974358974358</v>
      </c>
      <c r="O6">
        <v>26</v>
      </c>
      <c r="P6">
        <v>13</v>
      </c>
      <c r="Q6">
        <v>50</v>
      </c>
      <c r="R6" t="str">
        <f t="shared" si="0"/>
        <v>J</v>
      </c>
      <c r="S6" t="str">
        <f t="shared" si="1"/>
        <v>51152</v>
      </c>
      <c r="T6">
        <f t="shared" si="2"/>
        <v>13</v>
      </c>
    </row>
    <row r="7" spans="1:20">
      <c r="A7" t="s">
        <v>175</v>
      </c>
      <c r="B7" t="s">
        <v>176</v>
      </c>
      <c r="C7">
        <v>202450</v>
      </c>
      <c r="D7" t="s">
        <v>154</v>
      </c>
      <c r="E7" t="s">
        <v>172</v>
      </c>
      <c r="F7">
        <v>303</v>
      </c>
      <c r="G7" t="s">
        <v>156</v>
      </c>
      <c r="H7" t="s">
        <v>61</v>
      </c>
      <c r="I7" t="s">
        <v>173</v>
      </c>
      <c r="J7" t="s">
        <v>174</v>
      </c>
      <c r="K7">
        <v>4.68627450980392</v>
      </c>
      <c r="L7">
        <v>4.6941176470588202</v>
      </c>
      <c r="M7">
        <v>4.5441176470588198</v>
      </c>
      <c r="N7">
        <v>4.6509803921568604</v>
      </c>
      <c r="O7">
        <v>27</v>
      </c>
      <c r="P7">
        <v>17</v>
      </c>
      <c r="Q7">
        <v>62.962962962962003</v>
      </c>
      <c r="R7" t="str">
        <f t="shared" si="0"/>
        <v>J</v>
      </c>
      <c r="S7" t="str">
        <f t="shared" si="1"/>
        <v>51154</v>
      </c>
      <c r="T7">
        <f t="shared" si="2"/>
        <v>10</v>
      </c>
    </row>
    <row r="8" spans="1:20">
      <c r="A8" t="s">
        <v>177</v>
      </c>
      <c r="B8" t="s">
        <v>178</v>
      </c>
      <c r="C8">
        <v>202450</v>
      </c>
      <c r="D8" t="s">
        <v>154</v>
      </c>
      <c r="E8" t="s">
        <v>172</v>
      </c>
      <c r="F8">
        <v>304</v>
      </c>
      <c r="G8" t="s">
        <v>156</v>
      </c>
      <c r="H8" t="s">
        <v>127</v>
      </c>
      <c r="I8" t="s">
        <v>173</v>
      </c>
      <c r="J8" t="s">
        <v>174</v>
      </c>
      <c r="K8">
        <v>4.7833333333333297</v>
      </c>
      <c r="L8">
        <v>4.82</v>
      </c>
      <c r="M8">
        <v>4.75</v>
      </c>
      <c r="N8">
        <v>4.78666666666666</v>
      </c>
      <c r="O8">
        <v>23</v>
      </c>
      <c r="P8">
        <v>10</v>
      </c>
      <c r="Q8">
        <v>43.478260869564998</v>
      </c>
      <c r="R8" t="str">
        <f t="shared" si="0"/>
        <v>T</v>
      </c>
      <c r="S8" t="str">
        <f t="shared" si="1"/>
        <v>51155</v>
      </c>
      <c r="T8">
        <f t="shared" si="2"/>
        <v>13</v>
      </c>
    </row>
    <row r="9" spans="1:20">
      <c r="A9" t="s">
        <v>179</v>
      </c>
      <c r="B9" t="s">
        <v>180</v>
      </c>
      <c r="C9">
        <v>202450</v>
      </c>
      <c r="D9" t="s">
        <v>154</v>
      </c>
      <c r="E9" t="s">
        <v>172</v>
      </c>
      <c r="F9">
        <v>305</v>
      </c>
      <c r="G9" t="s">
        <v>156</v>
      </c>
      <c r="H9" t="s">
        <v>15</v>
      </c>
      <c r="I9" t="s">
        <v>173</v>
      </c>
      <c r="J9" t="s">
        <v>174</v>
      </c>
      <c r="K9">
        <v>4.9761904761904701</v>
      </c>
      <c r="L9">
        <v>5</v>
      </c>
      <c r="M9">
        <v>5</v>
      </c>
      <c r="N9">
        <v>4.9904761904761896</v>
      </c>
      <c r="O9">
        <v>16</v>
      </c>
      <c r="P9">
        <v>7</v>
      </c>
      <c r="Q9">
        <v>43.75</v>
      </c>
      <c r="R9" t="str">
        <f t="shared" si="0"/>
        <v>A</v>
      </c>
      <c r="S9" t="str">
        <f t="shared" si="1"/>
        <v>51156</v>
      </c>
      <c r="T9">
        <f t="shared" si="2"/>
        <v>9</v>
      </c>
    </row>
    <row r="10" spans="1:20">
      <c r="A10" t="s">
        <v>181</v>
      </c>
      <c r="B10" t="s">
        <v>182</v>
      </c>
      <c r="C10">
        <v>202450</v>
      </c>
      <c r="D10" t="s">
        <v>154</v>
      </c>
      <c r="E10" t="s">
        <v>172</v>
      </c>
      <c r="F10">
        <v>306</v>
      </c>
      <c r="G10" t="s">
        <v>156</v>
      </c>
      <c r="H10" t="s">
        <v>15</v>
      </c>
      <c r="I10" t="s">
        <v>173</v>
      </c>
      <c r="J10" t="s">
        <v>174</v>
      </c>
      <c r="K10">
        <v>4.8</v>
      </c>
      <c r="L10">
        <v>4.8</v>
      </c>
      <c r="M10">
        <v>4.8</v>
      </c>
      <c r="N10">
        <v>4.8</v>
      </c>
      <c r="O10">
        <v>14</v>
      </c>
      <c r="P10">
        <v>5</v>
      </c>
      <c r="Q10">
        <v>35.714285714284998</v>
      </c>
      <c r="R10" t="str">
        <f t="shared" si="0"/>
        <v>A</v>
      </c>
      <c r="S10" t="str">
        <f t="shared" si="1"/>
        <v>51158</v>
      </c>
      <c r="T10">
        <f t="shared" si="2"/>
        <v>9</v>
      </c>
    </row>
    <row r="11" spans="1:20">
      <c r="A11" t="s">
        <v>183</v>
      </c>
      <c r="B11" t="s">
        <v>184</v>
      </c>
      <c r="C11">
        <v>202450</v>
      </c>
      <c r="D11" t="s">
        <v>154</v>
      </c>
      <c r="E11" t="s">
        <v>172</v>
      </c>
      <c r="F11">
        <v>307</v>
      </c>
      <c r="G11" t="s">
        <v>156</v>
      </c>
      <c r="H11" t="s">
        <v>83</v>
      </c>
      <c r="I11" t="s">
        <v>173</v>
      </c>
      <c r="J11" t="s">
        <v>174</v>
      </c>
      <c r="K11">
        <v>5</v>
      </c>
      <c r="L11">
        <v>5</v>
      </c>
      <c r="M11">
        <v>5</v>
      </c>
      <c r="N11">
        <v>5</v>
      </c>
      <c r="O11">
        <v>21</v>
      </c>
      <c r="P11">
        <v>9</v>
      </c>
      <c r="Q11">
        <v>42.857142857142001</v>
      </c>
      <c r="R11" t="str">
        <f t="shared" si="0"/>
        <v>K</v>
      </c>
      <c r="S11" t="str">
        <f t="shared" si="1"/>
        <v>51161</v>
      </c>
      <c r="T11">
        <f t="shared" si="2"/>
        <v>12</v>
      </c>
    </row>
    <row r="12" spans="1:20">
      <c r="A12" t="s">
        <v>185</v>
      </c>
      <c r="B12" t="s">
        <v>186</v>
      </c>
      <c r="C12">
        <v>202450</v>
      </c>
      <c r="D12" t="s">
        <v>154</v>
      </c>
      <c r="E12" t="s">
        <v>172</v>
      </c>
      <c r="F12">
        <v>308</v>
      </c>
      <c r="G12" t="s">
        <v>156</v>
      </c>
      <c r="H12" t="s">
        <v>83</v>
      </c>
      <c r="I12" t="s">
        <v>173</v>
      </c>
      <c r="J12" t="s">
        <v>174</v>
      </c>
      <c r="K12">
        <v>4.8333333333333304</v>
      </c>
      <c r="L12">
        <v>4.86666666666666</v>
      </c>
      <c r="M12">
        <v>4.80555555555555</v>
      </c>
      <c r="N12">
        <v>4.8370370370370299</v>
      </c>
      <c r="O12">
        <v>21</v>
      </c>
      <c r="P12">
        <v>9</v>
      </c>
      <c r="Q12">
        <v>42.857142857142001</v>
      </c>
      <c r="R12" t="str">
        <f t="shared" si="0"/>
        <v>K</v>
      </c>
      <c r="S12" t="str">
        <f t="shared" si="1"/>
        <v>51162</v>
      </c>
      <c r="T12">
        <f t="shared" si="2"/>
        <v>12</v>
      </c>
    </row>
    <row r="13" spans="1:20">
      <c r="A13" t="s">
        <v>187</v>
      </c>
      <c r="B13" t="s">
        <v>188</v>
      </c>
      <c r="C13">
        <v>202450</v>
      </c>
      <c r="D13" t="s">
        <v>154</v>
      </c>
      <c r="E13" t="s">
        <v>172</v>
      </c>
      <c r="F13">
        <v>309</v>
      </c>
      <c r="G13" t="s">
        <v>156</v>
      </c>
      <c r="H13" t="s">
        <v>28</v>
      </c>
      <c r="I13" t="s">
        <v>173</v>
      </c>
      <c r="J13" t="s">
        <v>174</v>
      </c>
      <c r="K13">
        <v>4.9298245614034997</v>
      </c>
      <c r="L13">
        <v>4.9368421052631497</v>
      </c>
      <c r="M13">
        <v>4.9342105263157796</v>
      </c>
      <c r="N13">
        <v>4.93333333333333</v>
      </c>
      <c r="O13">
        <v>31</v>
      </c>
      <c r="P13">
        <v>19</v>
      </c>
      <c r="Q13">
        <v>61.290322580644997</v>
      </c>
      <c r="R13" t="str">
        <f t="shared" si="0"/>
        <v>C</v>
      </c>
      <c r="S13" t="str">
        <f t="shared" si="1"/>
        <v>51163</v>
      </c>
      <c r="T13">
        <f t="shared" si="2"/>
        <v>12</v>
      </c>
    </row>
    <row r="14" spans="1:20">
      <c r="A14" t="s">
        <v>189</v>
      </c>
      <c r="B14" t="s">
        <v>190</v>
      </c>
      <c r="C14">
        <v>202450</v>
      </c>
      <c r="D14" t="s">
        <v>154</v>
      </c>
      <c r="E14" t="s">
        <v>172</v>
      </c>
      <c r="F14">
        <v>402</v>
      </c>
      <c r="G14" t="s">
        <v>156</v>
      </c>
      <c r="H14" t="s">
        <v>62</v>
      </c>
      <c r="I14" t="s">
        <v>173</v>
      </c>
      <c r="J14" t="s">
        <v>174</v>
      </c>
      <c r="K14">
        <v>5</v>
      </c>
      <c r="L14">
        <v>5</v>
      </c>
      <c r="M14">
        <v>5</v>
      </c>
      <c r="N14">
        <v>5</v>
      </c>
      <c r="O14">
        <v>22</v>
      </c>
      <c r="P14">
        <v>10</v>
      </c>
      <c r="Q14">
        <v>45.454545454544999</v>
      </c>
      <c r="R14" t="str">
        <f t="shared" si="0"/>
        <v>J</v>
      </c>
      <c r="S14" t="str">
        <f t="shared" si="1"/>
        <v>51164</v>
      </c>
      <c r="T14">
        <f t="shared" si="2"/>
        <v>12</v>
      </c>
    </row>
    <row r="15" spans="1:20">
      <c r="A15" t="s">
        <v>191</v>
      </c>
      <c r="B15" t="s">
        <v>192</v>
      </c>
      <c r="C15">
        <v>202450</v>
      </c>
      <c r="D15" t="s">
        <v>154</v>
      </c>
      <c r="E15" t="s">
        <v>172</v>
      </c>
      <c r="F15">
        <v>403</v>
      </c>
      <c r="G15" t="s">
        <v>193</v>
      </c>
      <c r="H15" t="s">
        <v>98</v>
      </c>
      <c r="I15" t="s">
        <v>173</v>
      </c>
      <c r="J15" t="s">
        <v>174</v>
      </c>
      <c r="K15">
        <v>4.80555555555555</v>
      </c>
      <c r="L15">
        <v>4.8222222222222202</v>
      </c>
      <c r="M15">
        <v>4.8472222222222197</v>
      </c>
      <c r="N15">
        <v>4.8222222222222202</v>
      </c>
      <c r="O15">
        <v>35</v>
      </c>
      <c r="P15">
        <v>18</v>
      </c>
      <c r="Q15">
        <v>51.428571428570997</v>
      </c>
      <c r="R15" t="str">
        <f t="shared" si="0"/>
        <v>M</v>
      </c>
      <c r="S15" t="str">
        <f t="shared" si="1"/>
        <v>51175</v>
      </c>
      <c r="T15">
        <f t="shared" si="2"/>
        <v>17</v>
      </c>
    </row>
    <row r="16" spans="1:20">
      <c r="A16" t="s">
        <v>194</v>
      </c>
      <c r="B16" t="s">
        <v>195</v>
      </c>
      <c r="C16">
        <v>202450</v>
      </c>
      <c r="D16" t="s">
        <v>154</v>
      </c>
      <c r="E16" t="s">
        <v>172</v>
      </c>
      <c r="F16">
        <v>404</v>
      </c>
      <c r="G16" t="s">
        <v>156</v>
      </c>
      <c r="H16" t="s">
        <v>102</v>
      </c>
      <c r="I16" t="s">
        <v>173</v>
      </c>
      <c r="J16" t="s">
        <v>174</v>
      </c>
      <c r="K16">
        <v>4.8235294117647003</v>
      </c>
      <c r="L16">
        <v>4.8235294117647003</v>
      </c>
      <c r="M16">
        <v>4.8382352941176396</v>
      </c>
      <c r="N16">
        <v>4.8274509803921504</v>
      </c>
      <c r="O16">
        <v>37</v>
      </c>
      <c r="P16">
        <v>17</v>
      </c>
      <c r="Q16">
        <v>45.945945945944999</v>
      </c>
      <c r="R16" t="str">
        <f t="shared" si="0"/>
        <v>M</v>
      </c>
      <c r="S16" t="str">
        <f t="shared" si="1"/>
        <v>51176</v>
      </c>
      <c r="T16">
        <f t="shared" si="2"/>
        <v>20</v>
      </c>
    </row>
    <row r="17" spans="1:20">
      <c r="A17" t="s">
        <v>196</v>
      </c>
      <c r="B17" t="s">
        <v>197</v>
      </c>
      <c r="C17">
        <v>202450</v>
      </c>
      <c r="D17" t="s">
        <v>154</v>
      </c>
      <c r="E17" t="s">
        <v>172</v>
      </c>
      <c r="F17">
        <v>405</v>
      </c>
      <c r="G17" t="s">
        <v>156</v>
      </c>
      <c r="H17" t="s">
        <v>15</v>
      </c>
      <c r="I17" t="s">
        <v>173</v>
      </c>
      <c r="J17" t="s">
        <v>174</v>
      </c>
      <c r="K17">
        <v>4.8611111111111098</v>
      </c>
      <c r="L17">
        <v>4.8444444444444397</v>
      </c>
      <c r="M17">
        <v>4.8472222222222197</v>
      </c>
      <c r="N17">
        <v>4.8518518518518503</v>
      </c>
      <c r="O17">
        <v>36</v>
      </c>
      <c r="P17">
        <v>18</v>
      </c>
      <c r="Q17">
        <v>50</v>
      </c>
      <c r="R17" t="str">
        <f t="shared" si="0"/>
        <v>A</v>
      </c>
      <c r="S17" t="str">
        <f t="shared" si="1"/>
        <v>51177</v>
      </c>
      <c r="T17">
        <f t="shared" si="2"/>
        <v>18</v>
      </c>
    </row>
    <row r="18" spans="1:20">
      <c r="A18" t="s">
        <v>198</v>
      </c>
      <c r="B18" t="s">
        <v>199</v>
      </c>
      <c r="C18">
        <v>202450</v>
      </c>
      <c r="D18" t="s">
        <v>154</v>
      </c>
      <c r="E18" t="s">
        <v>172</v>
      </c>
      <c r="F18">
        <v>406</v>
      </c>
      <c r="G18" t="s">
        <v>156</v>
      </c>
      <c r="H18" t="s">
        <v>68</v>
      </c>
      <c r="I18" t="s">
        <v>173</v>
      </c>
      <c r="J18" t="s">
        <v>174</v>
      </c>
      <c r="K18">
        <v>4.9761904761904701</v>
      </c>
      <c r="L18">
        <v>4.8428571428571399</v>
      </c>
      <c r="M18">
        <v>4.8928571428571397</v>
      </c>
      <c r="N18">
        <v>4.9095238095238001</v>
      </c>
      <c r="O18">
        <v>35</v>
      </c>
      <c r="P18">
        <v>14</v>
      </c>
      <c r="Q18">
        <v>40</v>
      </c>
      <c r="R18" t="str">
        <f t="shared" si="0"/>
        <v>J</v>
      </c>
      <c r="S18" t="str">
        <f t="shared" si="1"/>
        <v>51178</v>
      </c>
      <c r="T18">
        <f t="shared" si="2"/>
        <v>21</v>
      </c>
    </row>
    <row r="19" spans="1:20">
      <c r="A19" t="s">
        <v>200</v>
      </c>
      <c r="B19" t="s">
        <v>201</v>
      </c>
      <c r="C19">
        <v>202450</v>
      </c>
      <c r="D19" t="s">
        <v>154</v>
      </c>
      <c r="E19" t="s">
        <v>172</v>
      </c>
      <c r="F19">
        <v>407</v>
      </c>
      <c r="G19" t="s">
        <v>156</v>
      </c>
      <c r="H19" t="s">
        <v>38</v>
      </c>
      <c r="I19" t="s">
        <v>173</v>
      </c>
      <c r="J19" t="s">
        <v>174</v>
      </c>
      <c r="K19">
        <v>4.9276556776556699</v>
      </c>
      <c r="L19">
        <v>4.9285714285714199</v>
      </c>
      <c r="M19">
        <v>4.9285714285714199</v>
      </c>
      <c r="N19">
        <v>4.9282051282051196</v>
      </c>
      <c r="O19">
        <v>35</v>
      </c>
      <c r="P19">
        <v>14</v>
      </c>
      <c r="Q19">
        <v>40</v>
      </c>
      <c r="R19" t="str">
        <f t="shared" si="0"/>
        <v>D</v>
      </c>
      <c r="S19" t="str">
        <f t="shared" si="1"/>
        <v>51179</v>
      </c>
      <c r="T19">
        <f t="shared" si="2"/>
        <v>21</v>
      </c>
    </row>
    <row r="20" spans="1:20">
      <c r="A20" t="s">
        <v>202</v>
      </c>
      <c r="B20" t="s">
        <v>203</v>
      </c>
      <c r="C20">
        <v>202450</v>
      </c>
      <c r="D20" t="s">
        <v>154</v>
      </c>
      <c r="E20" t="s">
        <v>172</v>
      </c>
      <c r="F20">
        <v>408</v>
      </c>
      <c r="G20" t="s">
        <v>156</v>
      </c>
      <c r="H20" t="s">
        <v>94</v>
      </c>
      <c r="I20" t="s">
        <v>173</v>
      </c>
      <c r="J20" t="s">
        <v>174</v>
      </c>
      <c r="K20">
        <v>4.9871794871794801</v>
      </c>
      <c r="L20">
        <v>5</v>
      </c>
      <c r="M20">
        <v>5</v>
      </c>
      <c r="N20">
        <v>4.9948717948717896</v>
      </c>
      <c r="O20">
        <v>25</v>
      </c>
      <c r="P20">
        <v>13</v>
      </c>
      <c r="Q20">
        <v>52</v>
      </c>
      <c r="R20" t="str">
        <f t="shared" si="0"/>
        <v>L</v>
      </c>
      <c r="S20" t="str">
        <f t="shared" si="1"/>
        <v>51180</v>
      </c>
      <c r="T20">
        <f t="shared" si="2"/>
        <v>12</v>
      </c>
    </row>
    <row r="21" spans="1:20">
      <c r="A21" t="s">
        <v>204</v>
      </c>
      <c r="B21" t="s">
        <v>205</v>
      </c>
      <c r="C21">
        <v>202450</v>
      </c>
      <c r="D21" t="s">
        <v>154</v>
      </c>
      <c r="E21" t="s">
        <v>172</v>
      </c>
      <c r="F21">
        <v>409</v>
      </c>
      <c r="G21" t="s">
        <v>156</v>
      </c>
      <c r="H21" t="s">
        <v>56</v>
      </c>
      <c r="I21" t="s">
        <v>173</v>
      </c>
      <c r="J21" t="s">
        <v>174</v>
      </c>
      <c r="K21">
        <v>4.9166666666666599</v>
      </c>
      <c r="L21">
        <v>4.9249999999999998</v>
      </c>
      <c r="M21">
        <v>4.921875</v>
      </c>
      <c r="N21">
        <v>4.9208333333333298</v>
      </c>
      <c r="O21">
        <v>23</v>
      </c>
      <c r="P21">
        <v>16</v>
      </c>
      <c r="Q21">
        <v>69.565217391304003</v>
      </c>
      <c r="R21" t="str">
        <f t="shared" si="0"/>
        <v>H</v>
      </c>
      <c r="S21" t="str">
        <f t="shared" si="1"/>
        <v>51181</v>
      </c>
      <c r="T21">
        <f t="shared" si="2"/>
        <v>7</v>
      </c>
    </row>
    <row r="22" spans="1:20">
      <c r="A22" t="s">
        <v>206</v>
      </c>
      <c r="B22" t="s">
        <v>207</v>
      </c>
      <c r="C22">
        <v>202450</v>
      </c>
      <c r="D22" t="s">
        <v>154</v>
      </c>
      <c r="E22" t="s">
        <v>172</v>
      </c>
      <c r="F22">
        <v>499</v>
      </c>
      <c r="G22" t="s">
        <v>156</v>
      </c>
      <c r="H22" t="s">
        <v>61</v>
      </c>
      <c r="I22" t="s">
        <v>173</v>
      </c>
      <c r="J22" t="s">
        <v>174</v>
      </c>
      <c r="K22">
        <v>4.78666666666666</v>
      </c>
      <c r="L22">
        <v>4.8639999999999999</v>
      </c>
      <c r="M22">
        <v>4.84</v>
      </c>
      <c r="N22">
        <v>4.82666666666666</v>
      </c>
      <c r="O22">
        <v>35</v>
      </c>
      <c r="P22">
        <v>25</v>
      </c>
      <c r="Q22">
        <v>71.428571428571004</v>
      </c>
      <c r="R22" t="str">
        <f t="shared" si="0"/>
        <v>J</v>
      </c>
      <c r="S22" t="str">
        <f t="shared" si="1"/>
        <v>51182</v>
      </c>
      <c r="T22">
        <f t="shared" si="2"/>
        <v>10</v>
      </c>
    </row>
    <row r="23" spans="1:20">
      <c r="A23" t="s">
        <v>208</v>
      </c>
      <c r="B23" t="s">
        <v>209</v>
      </c>
      <c r="C23">
        <v>202450</v>
      </c>
      <c r="D23" t="s">
        <v>154</v>
      </c>
      <c r="E23" t="s">
        <v>210</v>
      </c>
      <c r="F23">
        <v>126</v>
      </c>
      <c r="G23" t="s">
        <v>156</v>
      </c>
      <c r="H23" t="s">
        <v>10</v>
      </c>
      <c r="I23" t="s">
        <v>173</v>
      </c>
      <c r="J23" t="s">
        <v>174</v>
      </c>
      <c r="K23">
        <v>4.3333333333333304</v>
      </c>
      <c r="L23">
        <v>4.3499999999999996</v>
      </c>
      <c r="M23">
        <v>4.1875</v>
      </c>
      <c r="N23">
        <v>4.3</v>
      </c>
      <c r="O23">
        <v>18</v>
      </c>
      <c r="P23">
        <v>8</v>
      </c>
      <c r="Q23">
        <v>44.444444444444002</v>
      </c>
      <c r="R23" t="str">
        <f t="shared" si="0"/>
        <v>A</v>
      </c>
      <c r="S23" t="str">
        <f t="shared" si="1"/>
        <v>51184</v>
      </c>
      <c r="T23">
        <f t="shared" si="2"/>
        <v>10</v>
      </c>
    </row>
    <row r="24" spans="1:20">
      <c r="A24" t="s">
        <v>211</v>
      </c>
      <c r="B24" t="s">
        <v>212</v>
      </c>
      <c r="C24">
        <v>202450</v>
      </c>
      <c r="D24" t="s">
        <v>154</v>
      </c>
      <c r="E24" t="s">
        <v>210</v>
      </c>
      <c r="F24">
        <v>130</v>
      </c>
      <c r="G24" t="s">
        <v>156</v>
      </c>
      <c r="H24" t="s">
        <v>20</v>
      </c>
      <c r="I24" t="s">
        <v>173</v>
      </c>
      <c r="J24" t="s">
        <v>174</v>
      </c>
      <c r="K24">
        <v>4.4166666666666599</v>
      </c>
      <c r="L24">
        <v>4.5999999999999996</v>
      </c>
      <c r="M24">
        <v>4.375</v>
      </c>
      <c r="N24">
        <v>4.4666666666666597</v>
      </c>
      <c r="O24">
        <v>37</v>
      </c>
      <c r="P24">
        <v>10</v>
      </c>
      <c r="Q24">
        <v>27.027027027027</v>
      </c>
      <c r="R24" t="str">
        <f t="shared" si="0"/>
        <v>B</v>
      </c>
      <c r="S24" t="str">
        <f t="shared" si="1"/>
        <v>51185</v>
      </c>
      <c r="T24">
        <f t="shared" si="2"/>
        <v>27</v>
      </c>
    </row>
    <row r="25" spans="1:20">
      <c r="A25" t="s">
        <v>213</v>
      </c>
      <c r="B25" t="s">
        <v>214</v>
      </c>
      <c r="C25">
        <v>202450</v>
      </c>
      <c r="D25" t="s">
        <v>154</v>
      </c>
      <c r="E25" t="s">
        <v>210</v>
      </c>
      <c r="F25">
        <v>201</v>
      </c>
      <c r="G25" t="s">
        <v>156</v>
      </c>
      <c r="H25" t="s">
        <v>103</v>
      </c>
      <c r="I25" t="s">
        <v>173</v>
      </c>
      <c r="J25" t="s">
        <v>174</v>
      </c>
      <c r="K25">
        <v>4.7727272727272698</v>
      </c>
      <c r="L25">
        <v>4.7636363636363601</v>
      </c>
      <c r="M25">
        <v>4.6136363636363598</v>
      </c>
      <c r="N25">
        <v>4.7272727272727204</v>
      </c>
      <c r="O25">
        <v>35</v>
      </c>
      <c r="P25">
        <v>11</v>
      </c>
      <c r="Q25">
        <v>31.428571428571001</v>
      </c>
      <c r="R25" t="str">
        <f t="shared" si="0"/>
        <v>M</v>
      </c>
      <c r="S25" t="str">
        <f t="shared" si="1"/>
        <v>51186</v>
      </c>
      <c r="T25">
        <f t="shared" si="2"/>
        <v>24</v>
      </c>
    </row>
    <row r="26" spans="1:20">
      <c r="A26" t="s">
        <v>215</v>
      </c>
      <c r="B26" t="s">
        <v>216</v>
      </c>
      <c r="C26">
        <v>202450</v>
      </c>
      <c r="D26" t="s">
        <v>154</v>
      </c>
      <c r="E26" t="s">
        <v>210</v>
      </c>
      <c r="F26">
        <v>3311</v>
      </c>
      <c r="G26" t="s">
        <v>156</v>
      </c>
      <c r="H26" t="s">
        <v>46</v>
      </c>
      <c r="I26" t="s">
        <v>173</v>
      </c>
      <c r="J26" t="s">
        <v>174</v>
      </c>
      <c r="K26">
        <v>4.62222222222222</v>
      </c>
      <c r="L26">
        <v>4.6399999999999997</v>
      </c>
      <c r="M26">
        <v>4.61666666666666</v>
      </c>
      <c r="N26">
        <v>4.6266666666666598</v>
      </c>
      <c r="O26">
        <v>31</v>
      </c>
      <c r="P26">
        <v>15</v>
      </c>
      <c r="Q26">
        <v>48.387096774192997</v>
      </c>
      <c r="R26" t="str">
        <f t="shared" si="0"/>
        <v>E</v>
      </c>
      <c r="S26" t="str">
        <f t="shared" si="1"/>
        <v>51197</v>
      </c>
      <c r="T26">
        <f t="shared" si="2"/>
        <v>16</v>
      </c>
    </row>
    <row r="27" spans="1:20">
      <c r="A27" t="s">
        <v>217</v>
      </c>
      <c r="B27" t="s">
        <v>218</v>
      </c>
      <c r="C27">
        <v>202450</v>
      </c>
      <c r="D27" t="s">
        <v>154</v>
      </c>
      <c r="E27" t="s">
        <v>210</v>
      </c>
      <c r="F27">
        <v>3311</v>
      </c>
      <c r="G27" t="s">
        <v>193</v>
      </c>
      <c r="H27" t="s">
        <v>16</v>
      </c>
      <c r="I27" t="s">
        <v>173</v>
      </c>
      <c r="J27" t="s">
        <v>174</v>
      </c>
      <c r="K27">
        <v>4.7738095238095202</v>
      </c>
      <c r="L27">
        <v>4.5999999999999996</v>
      </c>
      <c r="M27">
        <v>4.7678571428571397</v>
      </c>
      <c r="N27">
        <v>4.71428571428571</v>
      </c>
      <c r="O27">
        <v>31</v>
      </c>
      <c r="P27">
        <v>14</v>
      </c>
      <c r="Q27">
        <v>45.161290322580001</v>
      </c>
      <c r="R27" t="str">
        <f t="shared" si="0"/>
        <v>A</v>
      </c>
      <c r="S27" t="str">
        <f t="shared" si="1"/>
        <v>51198</v>
      </c>
      <c r="T27">
        <f t="shared" si="2"/>
        <v>17</v>
      </c>
    </row>
    <row r="28" spans="1:20">
      <c r="A28" t="s">
        <v>219</v>
      </c>
      <c r="B28" t="s">
        <v>220</v>
      </c>
      <c r="C28">
        <v>202450</v>
      </c>
      <c r="D28" t="s">
        <v>154</v>
      </c>
      <c r="E28" t="s">
        <v>210</v>
      </c>
      <c r="F28">
        <v>3321</v>
      </c>
      <c r="G28" t="s">
        <v>156</v>
      </c>
      <c r="H28" t="s">
        <v>74</v>
      </c>
      <c r="I28" t="s">
        <v>173</v>
      </c>
      <c r="J28" t="s">
        <v>174</v>
      </c>
      <c r="K28">
        <v>4.8</v>
      </c>
      <c r="L28">
        <v>4.88</v>
      </c>
      <c r="M28">
        <v>4.8</v>
      </c>
      <c r="N28">
        <v>4.82666666666666</v>
      </c>
      <c r="O28">
        <v>31</v>
      </c>
      <c r="P28">
        <v>10</v>
      </c>
      <c r="Q28">
        <v>32.258064516128997</v>
      </c>
      <c r="R28" t="str">
        <f t="shared" si="0"/>
        <v>J</v>
      </c>
      <c r="S28" t="str">
        <f t="shared" si="1"/>
        <v>51200</v>
      </c>
      <c r="T28">
        <f t="shared" si="2"/>
        <v>21</v>
      </c>
    </row>
    <row r="29" spans="1:20">
      <c r="A29" t="s">
        <v>221</v>
      </c>
      <c r="B29" t="s">
        <v>222</v>
      </c>
      <c r="C29">
        <v>202450</v>
      </c>
      <c r="D29" t="s">
        <v>154</v>
      </c>
      <c r="E29" t="s">
        <v>210</v>
      </c>
      <c r="F29">
        <v>3321</v>
      </c>
      <c r="G29" t="s">
        <v>193</v>
      </c>
      <c r="H29" t="s">
        <v>107</v>
      </c>
      <c r="I29" t="s">
        <v>173</v>
      </c>
      <c r="J29" t="s">
        <v>174</v>
      </c>
      <c r="K29">
        <v>4.875</v>
      </c>
      <c r="L29">
        <v>4.9249999999999998</v>
      </c>
      <c r="M29">
        <v>4.875</v>
      </c>
      <c r="N29">
        <v>4.8916666666666604</v>
      </c>
      <c r="O29">
        <v>27</v>
      </c>
      <c r="P29">
        <v>8</v>
      </c>
      <c r="Q29">
        <v>29.629629629629001</v>
      </c>
      <c r="R29" t="str">
        <f t="shared" si="0"/>
        <v>P</v>
      </c>
      <c r="S29" t="str">
        <f t="shared" si="1"/>
        <v>51201</v>
      </c>
      <c r="T29">
        <f t="shared" si="2"/>
        <v>19</v>
      </c>
    </row>
    <row r="30" spans="1:20">
      <c r="A30" t="s">
        <v>223</v>
      </c>
      <c r="B30" t="s">
        <v>224</v>
      </c>
      <c r="C30">
        <v>202450</v>
      </c>
      <c r="D30" t="s">
        <v>154</v>
      </c>
      <c r="E30" t="s">
        <v>210</v>
      </c>
      <c r="F30">
        <v>3322</v>
      </c>
      <c r="G30" t="s">
        <v>156</v>
      </c>
      <c r="H30" t="s">
        <v>46</v>
      </c>
      <c r="I30" t="s">
        <v>173</v>
      </c>
      <c r="J30" t="s">
        <v>174</v>
      </c>
      <c r="K30">
        <v>4.7777777777777697</v>
      </c>
      <c r="L30">
        <v>4.6666666666666599</v>
      </c>
      <c r="M30">
        <v>4.6666666666666599</v>
      </c>
      <c r="N30">
        <v>4.7111111111111104</v>
      </c>
      <c r="O30">
        <v>30</v>
      </c>
      <c r="P30">
        <v>3</v>
      </c>
      <c r="Q30">
        <v>10</v>
      </c>
      <c r="R30" t="str">
        <f t="shared" si="0"/>
        <v>E</v>
      </c>
      <c r="S30" t="str">
        <f t="shared" si="1"/>
        <v>51203</v>
      </c>
      <c r="T30">
        <f t="shared" si="2"/>
        <v>27</v>
      </c>
    </row>
    <row r="31" spans="1:20">
      <c r="A31" t="s">
        <v>225</v>
      </c>
      <c r="B31" t="s">
        <v>226</v>
      </c>
      <c r="C31">
        <v>202450</v>
      </c>
      <c r="D31" t="s">
        <v>154</v>
      </c>
      <c r="E31" t="s">
        <v>210</v>
      </c>
      <c r="F31">
        <v>3322</v>
      </c>
      <c r="G31" t="s">
        <v>193</v>
      </c>
      <c r="H31" t="s">
        <v>25</v>
      </c>
      <c r="I31" t="s">
        <v>173</v>
      </c>
      <c r="J31" t="s">
        <v>174</v>
      </c>
      <c r="K31">
        <v>4.6666666666666599</v>
      </c>
      <c r="L31">
        <v>5</v>
      </c>
      <c r="M31">
        <v>5</v>
      </c>
      <c r="N31">
        <v>4.86666666666666</v>
      </c>
      <c r="O31">
        <v>30</v>
      </c>
      <c r="P31">
        <v>2</v>
      </c>
      <c r="Q31">
        <v>6.6666666666659999</v>
      </c>
      <c r="R31" t="str">
        <f t="shared" si="0"/>
        <v>C</v>
      </c>
      <c r="S31" t="str">
        <f t="shared" si="1"/>
        <v>51204</v>
      </c>
      <c r="T31">
        <f t="shared" si="2"/>
        <v>28</v>
      </c>
    </row>
    <row r="32" spans="1:20">
      <c r="A32" t="s">
        <v>227</v>
      </c>
      <c r="B32" t="s">
        <v>228</v>
      </c>
      <c r="C32">
        <v>202450</v>
      </c>
      <c r="D32" t="s">
        <v>154</v>
      </c>
      <c r="E32" t="s">
        <v>210</v>
      </c>
      <c r="F32">
        <v>3331</v>
      </c>
      <c r="G32" t="s">
        <v>156</v>
      </c>
      <c r="H32" t="s">
        <v>11</v>
      </c>
      <c r="I32" t="s">
        <v>173</v>
      </c>
      <c r="J32" t="s">
        <v>174</v>
      </c>
      <c r="K32">
        <v>5</v>
      </c>
      <c r="L32">
        <v>4.96</v>
      </c>
      <c r="M32">
        <v>4.9000000000000004</v>
      </c>
      <c r="N32">
        <v>4.96</v>
      </c>
      <c r="O32">
        <v>28</v>
      </c>
      <c r="P32">
        <v>5</v>
      </c>
      <c r="Q32">
        <v>17.857142857142001</v>
      </c>
      <c r="R32" t="str">
        <f t="shared" si="0"/>
        <v>A</v>
      </c>
      <c r="S32" t="str">
        <f t="shared" si="1"/>
        <v>51206</v>
      </c>
      <c r="T32">
        <f t="shared" si="2"/>
        <v>23</v>
      </c>
    </row>
    <row r="33" spans="1:20">
      <c r="A33" t="s">
        <v>229</v>
      </c>
      <c r="B33" t="s">
        <v>230</v>
      </c>
      <c r="C33">
        <v>202450</v>
      </c>
      <c r="D33" t="s">
        <v>154</v>
      </c>
      <c r="E33" t="s">
        <v>210</v>
      </c>
      <c r="F33">
        <v>3331</v>
      </c>
      <c r="G33" t="s">
        <v>193</v>
      </c>
      <c r="H33" t="s">
        <v>118</v>
      </c>
      <c r="I33" t="s">
        <v>173</v>
      </c>
      <c r="J33" t="s">
        <v>174</v>
      </c>
      <c r="O33">
        <v>4</v>
      </c>
      <c r="P33">
        <v>0</v>
      </c>
      <c r="Q33">
        <v>0</v>
      </c>
      <c r="R33" t="str">
        <f t="shared" si="0"/>
        <v>S</v>
      </c>
      <c r="S33" t="str">
        <f t="shared" si="1"/>
        <v>51207</v>
      </c>
      <c r="T33">
        <f t="shared" si="2"/>
        <v>4</v>
      </c>
    </row>
    <row r="34" spans="1:20">
      <c r="A34" t="s">
        <v>231</v>
      </c>
      <c r="B34" t="s">
        <v>232</v>
      </c>
      <c r="C34">
        <v>202450</v>
      </c>
      <c r="D34" t="s">
        <v>154</v>
      </c>
      <c r="E34" t="s">
        <v>210</v>
      </c>
      <c r="F34">
        <v>3332</v>
      </c>
      <c r="G34" t="s">
        <v>156</v>
      </c>
      <c r="H34" t="s">
        <v>91</v>
      </c>
      <c r="I34" t="s">
        <v>173</v>
      </c>
      <c r="J34" t="s">
        <v>174</v>
      </c>
      <c r="K34">
        <v>4.6629629629629603</v>
      </c>
      <c r="L34">
        <v>4.68</v>
      </c>
      <c r="M34">
        <v>4.6749999999999998</v>
      </c>
      <c r="N34">
        <v>4.6718518518518497</v>
      </c>
      <c r="O34">
        <v>31</v>
      </c>
      <c r="P34">
        <v>10</v>
      </c>
      <c r="Q34">
        <v>32.258064516128997</v>
      </c>
      <c r="R34" t="str">
        <f t="shared" si="0"/>
        <v>L</v>
      </c>
      <c r="S34" t="str">
        <f t="shared" si="1"/>
        <v>51209</v>
      </c>
      <c r="T34">
        <f t="shared" si="2"/>
        <v>21</v>
      </c>
    </row>
    <row r="35" spans="1:20">
      <c r="A35" t="s">
        <v>233</v>
      </c>
      <c r="B35" t="s">
        <v>234</v>
      </c>
      <c r="C35">
        <v>202450</v>
      </c>
      <c r="D35" t="s">
        <v>154</v>
      </c>
      <c r="E35" t="s">
        <v>210</v>
      </c>
      <c r="F35">
        <v>3332</v>
      </c>
      <c r="G35" t="s">
        <v>193</v>
      </c>
      <c r="H35" t="s">
        <v>26</v>
      </c>
      <c r="I35" t="s">
        <v>173</v>
      </c>
      <c r="J35" t="s">
        <v>174</v>
      </c>
      <c r="K35">
        <v>4.7291666666666599</v>
      </c>
      <c r="L35">
        <v>4.7249999999999996</v>
      </c>
      <c r="M35">
        <v>4.71875</v>
      </c>
      <c r="N35">
        <v>4.7249999999999996</v>
      </c>
      <c r="O35">
        <v>28</v>
      </c>
      <c r="P35">
        <v>8</v>
      </c>
      <c r="Q35">
        <v>28.571428571428001</v>
      </c>
      <c r="R35" t="str">
        <f t="shared" si="0"/>
        <v>C</v>
      </c>
      <c r="S35" t="str">
        <f t="shared" si="1"/>
        <v>51210</v>
      </c>
      <c r="T35">
        <f t="shared" si="2"/>
        <v>20</v>
      </c>
    </row>
    <row r="36" spans="1:20">
      <c r="A36" t="s">
        <v>235</v>
      </c>
      <c r="B36" t="s">
        <v>236</v>
      </c>
      <c r="C36">
        <v>202450</v>
      </c>
      <c r="D36" t="s">
        <v>154</v>
      </c>
      <c r="E36" t="s">
        <v>210</v>
      </c>
      <c r="F36">
        <v>4341</v>
      </c>
      <c r="G36" t="s">
        <v>156</v>
      </c>
      <c r="H36" t="s">
        <v>46</v>
      </c>
      <c r="I36" t="s">
        <v>173</v>
      </c>
      <c r="J36" t="s">
        <v>174</v>
      </c>
      <c r="K36">
        <v>4.75</v>
      </c>
      <c r="L36">
        <v>4.75</v>
      </c>
      <c r="M36">
        <v>4.7291666666666599</v>
      </c>
      <c r="N36">
        <v>4.74444444444444</v>
      </c>
      <c r="O36">
        <v>30</v>
      </c>
      <c r="P36">
        <v>12</v>
      </c>
      <c r="Q36">
        <v>40</v>
      </c>
      <c r="R36" t="str">
        <f t="shared" si="0"/>
        <v>E</v>
      </c>
      <c r="S36" t="str">
        <f t="shared" si="1"/>
        <v>51212</v>
      </c>
      <c r="T36">
        <f t="shared" si="2"/>
        <v>18</v>
      </c>
    </row>
    <row r="37" spans="1:20">
      <c r="A37" t="s">
        <v>237</v>
      </c>
      <c r="B37" t="s">
        <v>238</v>
      </c>
      <c r="C37">
        <v>202450</v>
      </c>
      <c r="D37" t="s">
        <v>154</v>
      </c>
      <c r="E37" t="s">
        <v>210</v>
      </c>
      <c r="F37">
        <v>4341</v>
      </c>
      <c r="G37" t="s">
        <v>193</v>
      </c>
      <c r="H37" t="s">
        <v>87</v>
      </c>
      <c r="I37" t="s">
        <v>173</v>
      </c>
      <c r="J37" t="s">
        <v>174</v>
      </c>
      <c r="K37">
        <v>4.8095238095238004</v>
      </c>
      <c r="L37">
        <v>4.8285714285714203</v>
      </c>
      <c r="M37">
        <v>4.8214285714285703</v>
      </c>
      <c r="N37">
        <v>4.8190476190476099</v>
      </c>
      <c r="O37">
        <v>26</v>
      </c>
      <c r="P37">
        <v>7</v>
      </c>
      <c r="Q37">
        <v>26.923076923076</v>
      </c>
      <c r="R37" t="str">
        <f t="shared" si="0"/>
        <v>K</v>
      </c>
      <c r="S37" t="str">
        <f t="shared" si="1"/>
        <v>51213</v>
      </c>
      <c r="T37">
        <f t="shared" si="2"/>
        <v>19</v>
      </c>
    </row>
    <row r="38" spans="1:20">
      <c r="A38" t="s">
        <v>239</v>
      </c>
      <c r="B38" t="s">
        <v>240</v>
      </c>
      <c r="C38">
        <v>202450</v>
      </c>
      <c r="D38" t="s">
        <v>154</v>
      </c>
      <c r="E38" t="s">
        <v>210</v>
      </c>
      <c r="F38">
        <v>4342</v>
      </c>
      <c r="G38" t="s">
        <v>156</v>
      </c>
      <c r="H38" t="s">
        <v>40</v>
      </c>
      <c r="I38" t="s">
        <v>173</v>
      </c>
      <c r="J38" t="s">
        <v>174</v>
      </c>
      <c r="K38">
        <v>4.82407407407407</v>
      </c>
      <c r="L38">
        <v>4.8222222222222202</v>
      </c>
      <c r="M38">
        <v>4.8611111111111098</v>
      </c>
      <c r="N38">
        <v>4.8333333333333304</v>
      </c>
      <c r="O38">
        <v>32</v>
      </c>
      <c r="P38">
        <v>18</v>
      </c>
      <c r="Q38">
        <v>56.25</v>
      </c>
      <c r="R38" t="str">
        <f t="shared" si="0"/>
        <v>D</v>
      </c>
      <c r="S38" t="str">
        <f t="shared" si="1"/>
        <v>51215</v>
      </c>
      <c r="T38">
        <f t="shared" si="2"/>
        <v>14</v>
      </c>
    </row>
    <row r="39" spans="1:20">
      <c r="A39" t="s">
        <v>241</v>
      </c>
      <c r="B39" t="s">
        <v>242</v>
      </c>
      <c r="C39">
        <v>202450</v>
      </c>
      <c r="D39" t="s">
        <v>154</v>
      </c>
      <c r="E39" t="s">
        <v>210</v>
      </c>
      <c r="F39">
        <v>4342</v>
      </c>
      <c r="G39" t="s">
        <v>193</v>
      </c>
      <c r="H39" t="s">
        <v>65</v>
      </c>
      <c r="I39" t="s">
        <v>173</v>
      </c>
      <c r="J39" t="s">
        <v>174</v>
      </c>
      <c r="K39">
        <v>5</v>
      </c>
      <c r="L39">
        <v>5</v>
      </c>
      <c r="M39">
        <v>5</v>
      </c>
      <c r="N39">
        <v>5</v>
      </c>
      <c r="O39">
        <v>27</v>
      </c>
      <c r="P39">
        <v>4</v>
      </c>
      <c r="Q39">
        <v>14.814814814814</v>
      </c>
      <c r="R39" t="str">
        <f t="shared" si="0"/>
        <v>J</v>
      </c>
      <c r="S39" t="str">
        <f t="shared" si="1"/>
        <v>51216</v>
      </c>
      <c r="T39">
        <f t="shared" si="2"/>
        <v>23</v>
      </c>
    </row>
    <row r="40" spans="1:20">
      <c r="A40" t="s">
        <v>243</v>
      </c>
      <c r="B40" t="s">
        <v>244</v>
      </c>
      <c r="C40">
        <v>202450</v>
      </c>
      <c r="D40" t="s">
        <v>154</v>
      </c>
      <c r="E40" t="s">
        <v>210</v>
      </c>
      <c r="F40">
        <v>4343</v>
      </c>
      <c r="G40" t="s">
        <v>156</v>
      </c>
      <c r="H40" t="s">
        <v>9</v>
      </c>
      <c r="I40" t="s">
        <v>173</v>
      </c>
      <c r="J40" t="s">
        <v>174</v>
      </c>
      <c r="K40">
        <v>4.5694444444444402</v>
      </c>
      <c r="L40">
        <v>4.6333333333333302</v>
      </c>
      <c r="M40">
        <v>4.6458333333333304</v>
      </c>
      <c r="N40">
        <v>4.6111111111111098</v>
      </c>
      <c r="O40">
        <v>32</v>
      </c>
      <c r="P40">
        <v>12</v>
      </c>
      <c r="Q40">
        <v>37.5</v>
      </c>
      <c r="R40" t="str">
        <f t="shared" si="0"/>
        <v>A</v>
      </c>
      <c r="S40" t="str">
        <f t="shared" si="1"/>
        <v>51218</v>
      </c>
      <c r="T40">
        <f t="shared" si="2"/>
        <v>20</v>
      </c>
    </row>
    <row r="41" spans="1:20">
      <c r="A41" t="s">
        <v>245</v>
      </c>
      <c r="B41" t="s">
        <v>246</v>
      </c>
      <c r="C41">
        <v>202450</v>
      </c>
      <c r="D41" t="s">
        <v>154</v>
      </c>
      <c r="E41" t="s">
        <v>210</v>
      </c>
      <c r="F41">
        <v>4343</v>
      </c>
      <c r="G41" t="s">
        <v>193</v>
      </c>
      <c r="H41" t="s">
        <v>86</v>
      </c>
      <c r="I41" t="s">
        <v>173</v>
      </c>
      <c r="J41" t="s">
        <v>174</v>
      </c>
      <c r="K41">
        <v>4.6666666666666599</v>
      </c>
      <c r="L41">
        <v>4.6285714285714201</v>
      </c>
      <c r="M41">
        <v>4.6785714285714199</v>
      </c>
      <c r="N41">
        <v>4.6571428571428504</v>
      </c>
      <c r="O41">
        <v>23</v>
      </c>
      <c r="P41">
        <v>7</v>
      </c>
      <c r="Q41">
        <v>30.434782608694999</v>
      </c>
      <c r="R41" t="str">
        <f t="shared" si="0"/>
        <v>K</v>
      </c>
      <c r="S41" t="str">
        <f t="shared" si="1"/>
        <v>51219</v>
      </c>
      <c r="T41">
        <f t="shared" si="2"/>
        <v>16</v>
      </c>
    </row>
    <row r="42" spans="1:20">
      <c r="A42" t="s">
        <v>247</v>
      </c>
      <c r="B42" t="s">
        <v>248</v>
      </c>
      <c r="C42">
        <v>202450</v>
      </c>
      <c r="D42" t="s">
        <v>154</v>
      </c>
      <c r="E42" t="s">
        <v>210</v>
      </c>
      <c r="F42">
        <v>4352</v>
      </c>
      <c r="G42" t="s">
        <v>156</v>
      </c>
      <c r="H42" t="s">
        <v>88</v>
      </c>
      <c r="I42" t="s">
        <v>173</v>
      </c>
      <c r="J42" t="s">
        <v>174</v>
      </c>
      <c r="K42">
        <v>4.8888888888888804</v>
      </c>
      <c r="L42">
        <v>4.8444444444444397</v>
      </c>
      <c r="M42">
        <v>4.8333333333333304</v>
      </c>
      <c r="N42">
        <v>4.8592592592592503</v>
      </c>
      <c r="O42">
        <v>30</v>
      </c>
      <c r="P42">
        <v>9</v>
      </c>
      <c r="Q42">
        <v>30</v>
      </c>
      <c r="R42" t="str">
        <f t="shared" si="0"/>
        <v>L</v>
      </c>
      <c r="S42" t="str">
        <f t="shared" si="1"/>
        <v>51220</v>
      </c>
      <c r="T42">
        <f t="shared" si="2"/>
        <v>21</v>
      </c>
    </row>
    <row r="43" spans="1:20">
      <c r="A43" t="s">
        <v>249</v>
      </c>
      <c r="B43" t="s">
        <v>250</v>
      </c>
      <c r="C43">
        <v>202450</v>
      </c>
      <c r="D43" t="s">
        <v>154</v>
      </c>
      <c r="E43" t="s">
        <v>210</v>
      </c>
      <c r="F43">
        <v>4361</v>
      </c>
      <c r="G43" t="s">
        <v>156</v>
      </c>
      <c r="H43" t="s">
        <v>85</v>
      </c>
      <c r="I43" t="s">
        <v>173</v>
      </c>
      <c r="J43" t="s">
        <v>174</v>
      </c>
      <c r="K43">
        <v>4.9777777777777699</v>
      </c>
      <c r="L43">
        <v>4.9866666666666601</v>
      </c>
      <c r="M43">
        <v>4.9107142857142803</v>
      </c>
      <c r="N43">
        <v>4.96285714285714</v>
      </c>
      <c r="O43">
        <v>30</v>
      </c>
      <c r="P43">
        <v>15</v>
      </c>
      <c r="Q43">
        <v>50</v>
      </c>
      <c r="R43" t="str">
        <f t="shared" si="0"/>
        <v>K</v>
      </c>
      <c r="S43" t="str">
        <f t="shared" si="1"/>
        <v>51222</v>
      </c>
      <c r="T43">
        <f t="shared" si="2"/>
        <v>15</v>
      </c>
    </row>
    <row r="44" spans="1:20">
      <c r="A44" t="s">
        <v>251</v>
      </c>
      <c r="B44" t="s">
        <v>252</v>
      </c>
      <c r="C44">
        <v>202450</v>
      </c>
      <c r="D44" t="s">
        <v>154</v>
      </c>
      <c r="E44" t="s">
        <v>210</v>
      </c>
      <c r="F44">
        <v>3321</v>
      </c>
      <c r="G44" t="s">
        <v>253</v>
      </c>
      <c r="H44" t="s">
        <v>123</v>
      </c>
      <c r="I44" t="s">
        <v>173</v>
      </c>
      <c r="J44" t="s">
        <v>174</v>
      </c>
      <c r="K44">
        <v>5</v>
      </c>
      <c r="L44">
        <v>5</v>
      </c>
      <c r="M44">
        <v>5</v>
      </c>
      <c r="N44">
        <v>5</v>
      </c>
      <c r="O44">
        <v>18</v>
      </c>
      <c r="P44">
        <v>2</v>
      </c>
      <c r="Q44">
        <v>11.111111111111001</v>
      </c>
      <c r="R44" t="str">
        <f t="shared" si="0"/>
        <v>S</v>
      </c>
      <c r="S44" t="str">
        <f t="shared" si="1"/>
        <v>51546</v>
      </c>
      <c r="T44">
        <f t="shared" si="2"/>
        <v>16</v>
      </c>
    </row>
    <row r="45" spans="1:20">
      <c r="A45" t="s">
        <v>254</v>
      </c>
      <c r="B45" t="s">
        <v>255</v>
      </c>
      <c r="C45">
        <v>202450</v>
      </c>
      <c r="D45" t="s">
        <v>154</v>
      </c>
      <c r="E45" t="s">
        <v>256</v>
      </c>
      <c r="F45">
        <v>1301</v>
      </c>
      <c r="G45" t="s">
        <v>156</v>
      </c>
      <c r="H45" t="s">
        <v>6</v>
      </c>
      <c r="I45" t="s">
        <v>157</v>
      </c>
      <c r="J45" t="s">
        <v>257</v>
      </c>
      <c r="K45">
        <v>4.8611111111111098</v>
      </c>
      <c r="L45">
        <v>4.8166666666666602</v>
      </c>
      <c r="M45">
        <v>4.6041666666666599</v>
      </c>
      <c r="N45">
        <v>4.7777777777777697</v>
      </c>
      <c r="O45">
        <v>28</v>
      </c>
      <c r="P45">
        <v>12</v>
      </c>
      <c r="Q45">
        <v>42.857142857142001</v>
      </c>
      <c r="R45" t="str">
        <f t="shared" si="0"/>
        <v>A</v>
      </c>
      <c r="S45" t="str">
        <f t="shared" si="1"/>
        <v>51550</v>
      </c>
      <c r="T45">
        <f t="shared" si="2"/>
        <v>16</v>
      </c>
    </row>
    <row r="46" spans="1:20">
      <c r="A46" t="s">
        <v>258</v>
      </c>
      <c r="B46" t="s">
        <v>259</v>
      </c>
      <c r="C46">
        <v>202450</v>
      </c>
      <c r="D46" t="s">
        <v>154</v>
      </c>
      <c r="E46" t="s">
        <v>256</v>
      </c>
      <c r="F46">
        <v>1302</v>
      </c>
      <c r="G46" t="s">
        <v>156</v>
      </c>
      <c r="H46" t="s">
        <v>33</v>
      </c>
      <c r="I46" t="s">
        <v>157</v>
      </c>
      <c r="J46" t="s">
        <v>257</v>
      </c>
      <c r="K46">
        <v>4.5714285714285703</v>
      </c>
      <c r="L46">
        <v>4.5142857142857098</v>
      </c>
      <c r="M46">
        <v>3.9340659340659299</v>
      </c>
      <c r="N46">
        <v>4.3824175824175802</v>
      </c>
      <c r="O46">
        <v>29</v>
      </c>
      <c r="P46">
        <v>14</v>
      </c>
      <c r="Q46">
        <v>48.275862068964997</v>
      </c>
      <c r="R46" t="str">
        <f t="shared" si="0"/>
        <v>C</v>
      </c>
      <c r="S46" t="str">
        <f t="shared" si="1"/>
        <v>51551</v>
      </c>
      <c r="T46">
        <f t="shared" si="2"/>
        <v>15</v>
      </c>
    </row>
    <row r="47" spans="1:20">
      <c r="A47" t="s">
        <v>260</v>
      </c>
      <c r="B47" t="s">
        <v>261</v>
      </c>
      <c r="C47">
        <v>202450</v>
      </c>
      <c r="D47" t="s">
        <v>154</v>
      </c>
      <c r="E47" t="s">
        <v>262</v>
      </c>
      <c r="F47">
        <v>2305</v>
      </c>
      <c r="G47" t="s">
        <v>156</v>
      </c>
      <c r="H47" t="s">
        <v>66</v>
      </c>
      <c r="I47" t="s">
        <v>157</v>
      </c>
      <c r="J47" t="s">
        <v>263</v>
      </c>
      <c r="K47">
        <v>4.44871794871794</v>
      </c>
      <c r="L47">
        <v>4.4923076923076897</v>
      </c>
      <c r="M47">
        <v>4.3076923076923004</v>
      </c>
      <c r="N47">
        <v>4.4256410256410197</v>
      </c>
      <c r="O47">
        <v>32</v>
      </c>
      <c r="P47">
        <v>13</v>
      </c>
      <c r="Q47">
        <v>40.625</v>
      </c>
      <c r="R47" t="str">
        <f t="shared" si="0"/>
        <v>J</v>
      </c>
      <c r="S47" t="str">
        <f t="shared" si="1"/>
        <v>51561</v>
      </c>
      <c r="T47">
        <f t="shared" si="2"/>
        <v>19</v>
      </c>
    </row>
    <row r="48" spans="1:20">
      <c r="A48" t="s">
        <v>264</v>
      </c>
      <c r="B48" t="s">
        <v>265</v>
      </c>
      <c r="C48">
        <v>202450</v>
      </c>
      <c r="D48" t="s">
        <v>154</v>
      </c>
      <c r="E48" t="s">
        <v>262</v>
      </c>
      <c r="F48">
        <v>2305</v>
      </c>
      <c r="G48" t="s">
        <v>193</v>
      </c>
      <c r="H48" t="s">
        <v>82</v>
      </c>
      <c r="I48" t="s">
        <v>157</v>
      </c>
      <c r="J48" t="s">
        <v>263</v>
      </c>
      <c r="K48">
        <v>4.2291666666666599</v>
      </c>
      <c r="L48">
        <v>4.2249999999999996</v>
      </c>
      <c r="M48">
        <v>4.1875</v>
      </c>
      <c r="N48">
        <v>4.2166666666666597</v>
      </c>
      <c r="O48">
        <v>27</v>
      </c>
      <c r="P48">
        <v>8</v>
      </c>
      <c r="Q48">
        <v>29.629629629629001</v>
      </c>
      <c r="R48" t="str">
        <f t="shared" si="0"/>
        <v>K</v>
      </c>
      <c r="S48" t="str">
        <f t="shared" si="1"/>
        <v>51562</v>
      </c>
      <c r="T48">
        <f t="shared" si="2"/>
        <v>19</v>
      </c>
    </row>
    <row r="49" spans="1:20">
      <c r="A49" t="s">
        <v>266</v>
      </c>
      <c r="B49" t="s">
        <v>267</v>
      </c>
      <c r="C49">
        <v>202450</v>
      </c>
      <c r="D49" t="s">
        <v>154</v>
      </c>
      <c r="E49" t="s">
        <v>262</v>
      </c>
      <c r="F49">
        <v>2306</v>
      </c>
      <c r="G49" t="s">
        <v>156</v>
      </c>
      <c r="H49" t="s">
        <v>120</v>
      </c>
      <c r="I49" t="s">
        <v>157</v>
      </c>
      <c r="J49" t="s">
        <v>263</v>
      </c>
      <c r="K49">
        <v>4.4545454545454497</v>
      </c>
      <c r="L49">
        <v>4.3454545454545404</v>
      </c>
      <c r="M49">
        <v>4.1818181818181799</v>
      </c>
      <c r="N49">
        <v>4.3454545454545404</v>
      </c>
      <c r="O49">
        <v>29</v>
      </c>
      <c r="P49">
        <v>11</v>
      </c>
      <c r="Q49">
        <v>37.931034482758001</v>
      </c>
      <c r="R49" t="str">
        <f t="shared" si="0"/>
        <v>S</v>
      </c>
      <c r="S49" t="str">
        <f t="shared" si="1"/>
        <v>51563</v>
      </c>
      <c r="T49">
        <f t="shared" si="2"/>
        <v>18</v>
      </c>
    </row>
    <row r="50" spans="1:20">
      <c r="A50" t="s">
        <v>268</v>
      </c>
      <c r="B50" t="s">
        <v>269</v>
      </c>
      <c r="C50">
        <v>202450</v>
      </c>
      <c r="D50" t="s">
        <v>154</v>
      </c>
      <c r="E50" t="s">
        <v>262</v>
      </c>
      <c r="F50">
        <v>2306</v>
      </c>
      <c r="G50" t="s">
        <v>193</v>
      </c>
      <c r="H50" t="s">
        <v>43</v>
      </c>
      <c r="I50" t="s">
        <v>157</v>
      </c>
      <c r="J50" t="s">
        <v>263</v>
      </c>
      <c r="K50">
        <v>4.3611111111111098</v>
      </c>
      <c r="L50">
        <v>4.2666666666666604</v>
      </c>
      <c r="M50">
        <v>4.0416666666666599</v>
      </c>
      <c r="N50">
        <v>4.24444444444444</v>
      </c>
      <c r="O50">
        <v>27</v>
      </c>
      <c r="P50">
        <v>6</v>
      </c>
      <c r="Q50">
        <v>22.222222222222001</v>
      </c>
      <c r="R50" t="str">
        <f t="shared" si="0"/>
        <v>D</v>
      </c>
      <c r="S50" t="str">
        <f t="shared" si="1"/>
        <v>51564</v>
      </c>
      <c r="T50">
        <f t="shared" si="2"/>
        <v>21</v>
      </c>
    </row>
    <row r="51" spans="1:20">
      <c r="A51" t="s">
        <v>270</v>
      </c>
      <c r="B51" t="s">
        <v>271</v>
      </c>
      <c r="C51">
        <v>202450</v>
      </c>
      <c r="D51" t="s">
        <v>154</v>
      </c>
      <c r="E51" t="s">
        <v>272</v>
      </c>
      <c r="F51">
        <v>300</v>
      </c>
      <c r="G51" t="s">
        <v>156</v>
      </c>
      <c r="H51" t="s">
        <v>30</v>
      </c>
      <c r="I51" t="s">
        <v>173</v>
      </c>
      <c r="J51" t="s">
        <v>174</v>
      </c>
      <c r="K51">
        <v>4.6666666666666599</v>
      </c>
      <c r="L51">
        <v>4.86666666666666</v>
      </c>
      <c r="M51">
        <v>4.75</v>
      </c>
      <c r="N51">
        <v>4.7555555555555502</v>
      </c>
      <c r="O51">
        <v>12</v>
      </c>
      <c r="P51">
        <v>3</v>
      </c>
      <c r="Q51">
        <v>25</v>
      </c>
      <c r="R51" t="str">
        <f t="shared" si="0"/>
        <v>C</v>
      </c>
      <c r="S51" t="str">
        <f t="shared" si="1"/>
        <v>51565</v>
      </c>
      <c r="T51">
        <f t="shared" si="2"/>
        <v>9</v>
      </c>
    </row>
    <row r="52" spans="1:20">
      <c r="A52" t="s">
        <v>273</v>
      </c>
      <c r="B52" t="s">
        <v>274</v>
      </c>
      <c r="C52">
        <v>202450</v>
      </c>
      <c r="D52" t="s">
        <v>154</v>
      </c>
      <c r="E52" t="s">
        <v>272</v>
      </c>
      <c r="F52">
        <v>340</v>
      </c>
      <c r="G52" t="s">
        <v>156</v>
      </c>
      <c r="H52" t="s">
        <v>19</v>
      </c>
      <c r="I52" t="s">
        <v>173</v>
      </c>
      <c r="J52" t="s">
        <v>174</v>
      </c>
      <c r="K52">
        <v>3.5833333333333299</v>
      </c>
      <c r="L52">
        <v>3.8</v>
      </c>
      <c r="M52">
        <v>3.625</v>
      </c>
      <c r="N52">
        <v>3.6666666666666599</v>
      </c>
      <c r="O52">
        <v>8</v>
      </c>
      <c r="P52">
        <v>2</v>
      </c>
      <c r="Q52">
        <v>25</v>
      </c>
      <c r="R52" t="str">
        <f t="shared" si="0"/>
        <v>A</v>
      </c>
      <c r="S52" t="str">
        <f t="shared" si="1"/>
        <v>51566</v>
      </c>
      <c r="T52">
        <f t="shared" si="2"/>
        <v>6</v>
      </c>
    </row>
    <row r="53" spans="1:20">
      <c r="A53" t="s">
        <v>275</v>
      </c>
      <c r="B53" t="s">
        <v>276</v>
      </c>
      <c r="C53">
        <v>202450</v>
      </c>
      <c r="D53" t="s">
        <v>154</v>
      </c>
      <c r="E53" t="s">
        <v>277</v>
      </c>
      <c r="F53">
        <v>300</v>
      </c>
      <c r="G53" t="s">
        <v>156</v>
      </c>
      <c r="H53" t="s">
        <v>109</v>
      </c>
      <c r="I53" t="s">
        <v>173</v>
      </c>
      <c r="J53" t="s">
        <v>174</v>
      </c>
      <c r="K53">
        <v>4.7121212121212102</v>
      </c>
      <c r="L53">
        <v>4.8</v>
      </c>
      <c r="M53">
        <v>4.6363636363636296</v>
      </c>
      <c r="N53">
        <v>4.7212121212121199</v>
      </c>
      <c r="O53">
        <v>25</v>
      </c>
      <c r="P53">
        <v>11</v>
      </c>
      <c r="Q53">
        <v>44</v>
      </c>
      <c r="R53" t="str">
        <f t="shared" si="0"/>
        <v>Q</v>
      </c>
      <c r="S53" t="str">
        <f t="shared" si="1"/>
        <v>51568</v>
      </c>
      <c r="T53">
        <f t="shared" si="2"/>
        <v>14</v>
      </c>
    </row>
    <row r="54" spans="1:20">
      <c r="A54" t="s">
        <v>278</v>
      </c>
      <c r="B54" t="s">
        <v>279</v>
      </c>
      <c r="C54">
        <v>202450</v>
      </c>
      <c r="D54" t="s">
        <v>154</v>
      </c>
      <c r="E54" t="s">
        <v>277</v>
      </c>
      <c r="F54">
        <v>499</v>
      </c>
      <c r="G54" t="s">
        <v>156</v>
      </c>
      <c r="H54" t="s">
        <v>45</v>
      </c>
      <c r="I54" t="s">
        <v>173</v>
      </c>
      <c r="J54" t="s">
        <v>174</v>
      </c>
      <c r="K54">
        <v>4.8333333333333304</v>
      </c>
      <c r="L54">
        <v>5</v>
      </c>
      <c r="M54">
        <v>5</v>
      </c>
      <c r="N54">
        <v>4.93333333333333</v>
      </c>
      <c r="O54">
        <v>11</v>
      </c>
      <c r="P54">
        <v>4</v>
      </c>
      <c r="Q54">
        <v>36.363636363635997</v>
      </c>
      <c r="R54" t="str">
        <f t="shared" si="0"/>
        <v>D</v>
      </c>
      <c r="S54" t="str">
        <f t="shared" si="1"/>
        <v>51571</v>
      </c>
      <c r="T54">
        <f t="shared" si="2"/>
        <v>7</v>
      </c>
    </row>
    <row r="55" spans="1:20">
      <c r="A55" t="s">
        <v>280</v>
      </c>
      <c r="B55" t="s">
        <v>281</v>
      </c>
      <c r="C55">
        <v>202450</v>
      </c>
      <c r="D55" t="s">
        <v>154</v>
      </c>
      <c r="E55" t="s">
        <v>277</v>
      </c>
      <c r="F55">
        <v>321</v>
      </c>
      <c r="G55" t="s">
        <v>156</v>
      </c>
      <c r="H55" t="s">
        <v>124</v>
      </c>
      <c r="I55" t="s">
        <v>173</v>
      </c>
      <c r="J55" t="s">
        <v>174</v>
      </c>
      <c r="K55">
        <v>3.1</v>
      </c>
      <c r="L55">
        <v>3.08</v>
      </c>
      <c r="M55">
        <v>3.45</v>
      </c>
      <c r="N55">
        <v>3.1866666666666599</v>
      </c>
      <c r="O55">
        <v>13</v>
      </c>
      <c r="P55">
        <v>5</v>
      </c>
      <c r="Q55">
        <v>38.461538461537998</v>
      </c>
      <c r="R55" t="str">
        <f t="shared" si="0"/>
        <v>S</v>
      </c>
      <c r="S55" t="str">
        <f t="shared" si="1"/>
        <v>51622</v>
      </c>
      <c r="T55">
        <f t="shared" si="2"/>
        <v>8</v>
      </c>
    </row>
    <row r="56" spans="1:20">
      <c r="A56" t="s">
        <v>282</v>
      </c>
      <c r="B56" t="s">
        <v>283</v>
      </c>
      <c r="C56">
        <v>202450</v>
      </c>
      <c r="D56" t="s">
        <v>154</v>
      </c>
      <c r="E56" t="s">
        <v>277</v>
      </c>
      <c r="F56">
        <v>441</v>
      </c>
      <c r="G56" t="s">
        <v>156</v>
      </c>
      <c r="H56" t="s">
        <v>34</v>
      </c>
      <c r="I56" t="s">
        <v>173</v>
      </c>
      <c r="J56" t="s">
        <v>174</v>
      </c>
      <c r="K56">
        <v>4.7083333333333304</v>
      </c>
      <c r="L56">
        <v>5</v>
      </c>
      <c r="M56">
        <v>4.75</v>
      </c>
      <c r="N56">
        <v>4.8166666666666602</v>
      </c>
      <c r="O56">
        <v>11</v>
      </c>
      <c r="P56">
        <v>4</v>
      </c>
      <c r="Q56">
        <v>36.363636363635997</v>
      </c>
      <c r="R56" t="str">
        <f t="shared" si="0"/>
        <v>C</v>
      </c>
      <c r="S56" t="str">
        <f t="shared" si="1"/>
        <v>51623</v>
      </c>
      <c r="T56">
        <f t="shared" si="2"/>
        <v>7</v>
      </c>
    </row>
    <row r="57" spans="1:20">
      <c r="A57" t="s">
        <v>284</v>
      </c>
      <c r="B57" t="s">
        <v>285</v>
      </c>
      <c r="C57">
        <v>202450</v>
      </c>
      <c r="D57" t="s">
        <v>154</v>
      </c>
      <c r="E57" t="s">
        <v>286</v>
      </c>
      <c r="F57">
        <v>111</v>
      </c>
      <c r="G57" t="s">
        <v>156</v>
      </c>
      <c r="H57" t="s">
        <v>58</v>
      </c>
      <c r="I57" t="s">
        <v>173</v>
      </c>
      <c r="J57" t="s">
        <v>174</v>
      </c>
      <c r="K57">
        <v>4.3194444444444402</v>
      </c>
      <c r="L57">
        <v>4.3166666666666602</v>
      </c>
      <c r="M57">
        <v>4.375</v>
      </c>
      <c r="N57">
        <v>4.3333333333333304</v>
      </c>
      <c r="O57">
        <v>26</v>
      </c>
      <c r="P57">
        <v>12</v>
      </c>
      <c r="Q57">
        <v>46.153846153845997</v>
      </c>
      <c r="R57" t="str">
        <f t="shared" si="0"/>
        <v>J</v>
      </c>
      <c r="S57" t="str">
        <f t="shared" si="1"/>
        <v>51727</v>
      </c>
      <c r="T57">
        <f t="shared" si="2"/>
        <v>14</v>
      </c>
    </row>
    <row r="58" spans="1:20">
      <c r="A58" t="s">
        <v>287</v>
      </c>
      <c r="B58" t="s">
        <v>288</v>
      </c>
      <c r="C58">
        <v>202450</v>
      </c>
      <c r="D58" t="s">
        <v>154</v>
      </c>
      <c r="E58" t="s">
        <v>286</v>
      </c>
      <c r="F58">
        <v>225</v>
      </c>
      <c r="G58" t="s">
        <v>156</v>
      </c>
      <c r="H58" t="s">
        <v>32</v>
      </c>
      <c r="I58" t="s">
        <v>173</v>
      </c>
      <c r="J58" t="s">
        <v>174</v>
      </c>
      <c r="K58">
        <v>4.8571428571428497</v>
      </c>
      <c r="L58">
        <v>4.9142857142857101</v>
      </c>
      <c r="M58">
        <v>4.5714285714285703</v>
      </c>
      <c r="N58">
        <v>4.7999999999999901</v>
      </c>
      <c r="O58">
        <v>27</v>
      </c>
      <c r="P58">
        <v>7</v>
      </c>
      <c r="Q58">
        <v>25.925925925925</v>
      </c>
      <c r="R58" t="str">
        <f t="shared" si="0"/>
        <v>C</v>
      </c>
      <c r="S58" t="str">
        <f t="shared" si="1"/>
        <v>51728</v>
      </c>
      <c r="T58">
        <f t="shared" si="2"/>
        <v>20</v>
      </c>
    </row>
    <row r="59" spans="1:20">
      <c r="A59" t="s">
        <v>289</v>
      </c>
      <c r="B59" t="s">
        <v>290</v>
      </c>
      <c r="C59">
        <v>202450</v>
      </c>
      <c r="D59" t="s">
        <v>154</v>
      </c>
      <c r="E59" t="s">
        <v>286</v>
      </c>
      <c r="F59">
        <v>338</v>
      </c>
      <c r="G59" t="s">
        <v>156</v>
      </c>
      <c r="H59" t="s">
        <v>80</v>
      </c>
      <c r="I59" t="s">
        <v>173</v>
      </c>
      <c r="J59" t="s">
        <v>174</v>
      </c>
      <c r="K59">
        <v>4.90625</v>
      </c>
      <c r="L59">
        <v>4.9375</v>
      </c>
      <c r="M59">
        <v>4.859375</v>
      </c>
      <c r="N59">
        <v>4.9041666666666597</v>
      </c>
      <c r="O59">
        <v>36</v>
      </c>
      <c r="P59">
        <v>16</v>
      </c>
      <c r="Q59">
        <v>44.444444444444002</v>
      </c>
      <c r="R59" t="str">
        <f t="shared" si="0"/>
        <v>K</v>
      </c>
      <c r="S59" t="str">
        <f t="shared" si="1"/>
        <v>51729</v>
      </c>
      <c r="T59">
        <f t="shared" si="2"/>
        <v>20</v>
      </c>
    </row>
    <row r="60" spans="1:20">
      <c r="A60" t="s">
        <v>291</v>
      </c>
      <c r="B60" t="s">
        <v>292</v>
      </c>
      <c r="C60">
        <v>202450</v>
      </c>
      <c r="D60" t="s">
        <v>154</v>
      </c>
      <c r="E60" t="s">
        <v>286</v>
      </c>
      <c r="F60">
        <v>342</v>
      </c>
      <c r="G60" t="s">
        <v>156</v>
      </c>
      <c r="H60" t="s">
        <v>106</v>
      </c>
      <c r="I60" t="s">
        <v>173</v>
      </c>
      <c r="J60" t="s">
        <v>174</v>
      </c>
      <c r="K60">
        <v>4.8287037037036997</v>
      </c>
      <c r="L60">
        <v>4.68333333333333</v>
      </c>
      <c r="M60">
        <v>4.6388888888888804</v>
      </c>
      <c r="N60">
        <v>4.7296296296296196</v>
      </c>
      <c r="O60">
        <v>36</v>
      </c>
      <c r="P60">
        <v>9</v>
      </c>
      <c r="Q60">
        <v>25</v>
      </c>
      <c r="R60" t="str">
        <f t="shared" si="0"/>
        <v>P</v>
      </c>
      <c r="S60" t="str">
        <f t="shared" si="1"/>
        <v>51730</v>
      </c>
      <c r="T60">
        <f t="shared" si="2"/>
        <v>27</v>
      </c>
    </row>
    <row r="61" spans="1:20">
      <c r="A61" t="s">
        <v>293</v>
      </c>
      <c r="B61" t="s">
        <v>294</v>
      </c>
      <c r="C61">
        <v>202450</v>
      </c>
      <c r="D61" t="s">
        <v>154</v>
      </c>
      <c r="E61" t="s">
        <v>286</v>
      </c>
      <c r="F61">
        <v>338</v>
      </c>
      <c r="G61" t="s">
        <v>193</v>
      </c>
      <c r="H61" t="s">
        <v>35</v>
      </c>
      <c r="I61" t="s">
        <v>173</v>
      </c>
      <c r="J61" t="s">
        <v>174</v>
      </c>
      <c r="K61">
        <v>4.5972222222222197</v>
      </c>
      <c r="L61">
        <v>4.7833333333333297</v>
      </c>
      <c r="M61">
        <v>4.7083333333333304</v>
      </c>
      <c r="N61">
        <v>4.6888888888888802</v>
      </c>
      <c r="O61">
        <v>30</v>
      </c>
      <c r="P61">
        <v>12</v>
      </c>
      <c r="Q61">
        <v>40</v>
      </c>
      <c r="R61" t="str">
        <f t="shared" si="0"/>
        <v>C</v>
      </c>
      <c r="S61" t="str">
        <f t="shared" si="1"/>
        <v>51731</v>
      </c>
      <c r="T61">
        <f t="shared" si="2"/>
        <v>18</v>
      </c>
    </row>
    <row r="62" spans="1:20">
      <c r="A62" t="s">
        <v>295</v>
      </c>
      <c r="B62" t="s">
        <v>296</v>
      </c>
      <c r="C62">
        <v>202450</v>
      </c>
      <c r="D62" t="s">
        <v>154</v>
      </c>
      <c r="E62" t="s">
        <v>286</v>
      </c>
      <c r="F62">
        <v>346</v>
      </c>
      <c r="G62" t="s">
        <v>156</v>
      </c>
      <c r="H62" t="s">
        <v>42</v>
      </c>
      <c r="I62" t="s">
        <v>173</v>
      </c>
      <c r="J62" t="s">
        <v>174</v>
      </c>
      <c r="K62">
        <v>4.7037037037036997</v>
      </c>
      <c r="L62">
        <v>4.8444444444444397</v>
      </c>
      <c r="M62">
        <v>4.7222222222222197</v>
      </c>
      <c r="N62">
        <v>4.7555555555555502</v>
      </c>
      <c r="O62">
        <v>35</v>
      </c>
      <c r="P62">
        <v>9</v>
      </c>
      <c r="Q62">
        <v>25.714285714285001</v>
      </c>
      <c r="R62" t="str">
        <f t="shared" si="0"/>
        <v>D</v>
      </c>
      <c r="S62" t="str">
        <f t="shared" si="1"/>
        <v>51732</v>
      </c>
      <c r="T62">
        <f t="shared" si="2"/>
        <v>26</v>
      </c>
    </row>
    <row r="63" spans="1:20">
      <c r="A63" t="s">
        <v>297</v>
      </c>
      <c r="B63" t="s">
        <v>298</v>
      </c>
      <c r="C63">
        <v>202450</v>
      </c>
      <c r="D63" t="s">
        <v>154</v>
      </c>
      <c r="E63" t="s">
        <v>286</v>
      </c>
      <c r="F63">
        <v>347</v>
      </c>
      <c r="G63" t="s">
        <v>156</v>
      </c>
      <c r="H63" t="s">
        <v>113</v>
      </c>
      <c r="I63" t="s">
        <v>173</v>
      </c>
      <c r="J63" t="s">
        <v>174</v>
      </c>
      <c r="K63">
        <v>3.7708333333333299</v>
      </c>
      <c r="L63">
        <v>4.0999999999999996</v>
      </c>
      <c r="M63">
        <v>3.9375</v>
      </c>
      <c r="N63">
        <v>3.9249999999999998</v>
      </c>
      <c r="O63">
        <v>24</v>
      </c>
      <c r="P63">
        <v>8</v>
      </c>
      <c r="Q63">
        <v>33.333333333333002</v>
      </c>
      <c r="R63" t="str">
        <f t="shared" si="0"/>
        <v>R</v>
      </c>
      <c r="S63" t="str">
        <f t="shared" si="1"/>
        <v>51733</v>
      </c>
      <c r="T63">
        <f t="shared" si="2"/>
        <v>16</v>
      </c>
    </row>
    <row r="64" spans="1:20">
      <c r="A64" t="s">
        <v>299</v>
      </c>
      <c r="B64" t="s">
        <v>300</v>
      </c>
      <c r="C64">
        <v>202450</v>
      </c>
      <c r="D64" t="s">
        <v>154</v>
      </c>
      <c r="E64" t="s">
        <v>286</v>
      </c>
      <c r="F64">
        <v>356</v>
      </c>
      <c r="G64" t="s">
        <v>156</v>
      </c>
      <c r="H64" t="s">
        <v>27</v>
      </c>
      <c r="I64" t="s">
        <v>173</v>
      </c>
      <c r="J64" t="s">
        <v>174</v>
      </c>
      <c r="K64">
        <v>4.8771929824561404</v>
      </c>
      <c r="L64">
        <v>4.8736842105263101</v>
      </c>
      <c r="M64">
        <v>4.8684210526315699</v>
      </c>
      <c r="N64">
        <v>4.8736842105263101</v>
      </c>
      <c r="O64">
        <v>38</v>
      </c>
      <c r="P64">
        <v>19</v>
      </c>
      <c r="Q64">
        <v>50</v>
      </c>
      <c r="R64" t="str">
        <f t="shared" si="0"/>
        <v>C</v>
      </c>
      <c r="S64" t="str">
        <f t="shared" si="1"/>
        <v>51734</v>
      </c>
      <c r="T64">
        <f t="shared" si="2"/>
        <v>19</v>
      </c>
    </row>
    <row r="65" spans="1:20">
      <c r="A65" t="s">
        <v>301</v>
      </c>
      <c r="B65" t="s">
        <v>302</v>
      </c>
      <c r="C65">
        <v>202450</v>
      </c>
      <c r="D65" t="s">
        <v>154</v>
      </c>
      <c r="E65" t="s">
        <v>286</v>
      </c>
      <c r="F65">
        <v>422</v>
      </c>
      <c r="G65" t="s">
        <v>156</v>
      </c>
      <c r="H65" t="s">
        <v>128</v>
      </c>
      <c r="I65" t="s">
        <v>173</v>
      </c>
      <c r="J65" t="s">
        <v>174</v>
      </c>
      <c r="K65">
        <v>4.8181818181818103</v>
      </c>
      <c r="L65">
        <v>4.8363636363636298</v>
      </c>
      <c r="M65">
        <v>4.7954545454545396</v>
      </c>
      <c r="N65">
        <v>4.8181818181818103</v>
      </c>
      <c r="O65">
        <v>31</v>
      </c>
      <c r="P65">
        <v>11</v>
      </c>
      <c r="Q65">
        <v>35.483870967740998</v>
      </c>
      <c r="R65" t="str">
        <f t="shared" si="0"/>
        <v>T</v>
      </c>
      <c r="S65" t="str">
        <f t="shared" si="1"/>
        <v>51736</v>
      </c>
      <c r="T65">
        <f t="shared" si="2"/>
        <v>20</v>
      </c>
    </row>
    <row r="66" spans="1:20">
      <c r="A66" t="s">
        <v>303</v>
      </c>
      <c r="B66" t="s">
        <v>304</v>
      </c>
      <c r="C66">
        <v>202450</v>
      </c>
      <c r="D66" t="s">
        <v>154</v>
      </c>
      <c r="E66" t="s">
        <v>286</v>
      </c>
      <c r="F66">
        <v>422</v>
      </c>
      <c r="G66" t="s">
        <v>193</v>
      </c>
      <c r="H66" t="s">
        <v>72</v>
      </c>
      <c r="I66" t="s">
        <v>173</v>
      </c>
      <c r="J66" t="s">
        <v>174</v>
      </c>
      <c r="K66">
        <v>4.4629629629629601</v>
      </c>
      <c r="L66">
        <v>4.6444444444444404</v>
      </c>
      <c r="M66">
        <v>4.6909722222222197</v>
      </c>
      <c r="N66">
        <v>4.5842592592592499</v>
      </c>
      <c r="O66">
        <v>24</v>
      </c>
      <c r="P66">
        <v>9</v>
      </c>
      <c r="Q66">
        <v>37.5</v>
      </c>
      <c r="R66" t="str">
        <f t="shared" ref="R66:R129" si="3">LEFT(H66,1)</f>
        <v>J</v>
      </c>
      <c r="S66" t="str">
        <f t="shared" ref="S66:S129" si="4">LEFT(B66, 5)</f>
        <v>51737</v>
      </c>
      <c r="T66">
        <f t="shared" si="2"/>
        <v>15</v>
      </c>
    </row>
    <row r="67" spans="1:20">
      <c r="A67" t="s">
        <v>305</v>
      </c>
      <c r="B67" t="s">
        <v>306</v>
      </c>
      <c r="C67">
        <v>202450</v>
      </c>
      <c r="D67" t="s">
        <v>154</v>
      </c>
      <c r="E67" t="s">
        <v>286</v>
      </c>
      <c r="F67">
        <v>431</v>
      </c>
      <c r="G67" t="s">
        <v>156</v>
      </c>
      <c r="H67" t="s">
        <v>95</v>
      </c>
      <c r="I67" t="s">
        <v>173</v>
      </c>
      <c r="J67" t="s">
        <v>174</v>
      </c>
      <c r="K67">
        <v>5</v>
      </c>
      <c r="L67">
        <v>4.9800000000000004</v>
      </c>
      <c r="M67">
        <v>4.9749999999999996</v>
      </c>
      <c r="N67">
        <v>4.9866666666666601</v>
      </c>
      <c r="O67">
        <v>33</v>
      </c>
      <c r="P67">
        <v>10</v>
      </c>
      <c r="Q67">
        <v>30.303030303029999</v>
      </c>
      <c r="R67" t="str">
        <f t="shared" si="3"/>
        <v>L</v>
      </c>
      <c r="S67" t="str">
        <f t="shared" si="4"/>
        <v>51738</v>
      </c>
      <c r="T67">
        <f t="shared" ref="T67:T130" si="5">O67-P67</f>
        <v>23</v>
      </c>
    </row>
    <row r="68" spans="1:20">
      <c r="A68" t="s">
        <v>307</v>
      </c>
      <c r="B68" t="s">
        <v>308</v>
      </c>
      <c r="C68">
        <v>202450</v>
      </c>
      <c r="D68" t="s">
        <v>154</v>
      </c>
      <c r="E68" t="s">
        <v>172</v>
      </c>
      <c r="F68">
        <v>404</v>
      </c>
      <c r="G68" t="s">
        <v>193</v>
      </c>
      <c r="H68" t="s">
        <v>37</v>
      </c>
      <c r="I68" t="s">
        <v>173</v>
      </c>
      <c r="J68" t="s">
        <v>174</v>
      </c>
      <c r="K68">
        <v>4.5925925925925899</v>
      </c>
      <c r="L68">
        <v>4.7750000000000004</v>
      </c>
      <c r="M68">
        <v>4.6666666666666599</v>
      </c>
      <c r="N68">
        <v>4.6731481481481403</v>
      </c>
      <c r="O68">
        <v>16</v>
      </c>
      <c r="P68">
        <v>9</v>
      </c>
      <c r="Q68">
        <v>56.25</v>
      </c>
      <c r="R68" t="str">
        <f t="shared" si="3"/>
        <v>D</v>
      </c>
      <c r="S68" t="str">
        <f t="shared" si="4"/>
        <v>51741</v>
      </c>
      <c r="T68">
        <f t="shared" si="5"/>
        <v>7</v>
      </c>
    </row>
    <row r="69" spans="1:20">
      <c r="A69" t="s">
        <v>309</v>
      </c>
      <c r="B69" t="s">
        <v>310</v>
      </c>
      <c r="C69">
        <v>202450</v>
      </c>
      <c r="D69" t="s">
        <v>154</v>
      </c>
      <c r="E69" t="s">
        <v>210</v>
      </c>
      <c r="F69">
        <v>339</v>
      </c>
      <c r="G69" t="s">
        <v>156</v>
      </c>
      <c r="H69" t="s">
        <v>93</v>
      </c>
      <c r="I69" t="s">
        <v>173</v>
      </c>
      <c r="J69" t="s">
        <v>174</v>
      </c>
      <c r="K69">
        <v>4.8166666666666602</v>
      </c>
      <c r="L69">
        <v>4.88</v>
      </c>
      <c r="M69">
        <v>4.73888888888888</v>
      </c>
      <c r="N69">
        <v>4.8170370370370303</v>
      </c>
      <c r="O69">
        <v>30</v>
      </c>
      <c r="P69">
        <v>10</v>
      </c>
      <c r="Q69">
        <v>33.333333333333002</v>
      </c>
      <c r="R69" t="str">
        <f t="shared" si="3"/>
        <v>L</v>
      </c>
      <c r="S69" t="str">
        <f t="shared" si="4"/>
        <v>51742</v>
      </c>
      <c r="T69">
        <f t="shared" si="5"/>
        <v>20</v>
      </c>
    </row>
    <row r="70" spans="1:20">
      <c r="A70" t="s">
        <v>311</v>
      </c>
      <c r="B70" t="s">
        <v>312</v>
      </c>
      <c r="C70">
        <v>202450</v>
      </c>
      <c r="D70" t="s">
        <v>154</v>
      </c>
      <c r="E70" t="s">
        <v>210</v>
      </c>
      <c r="F70">
        <v>3331</v>
      </c>
      <c r="G70" t="s">
        <v>313</v>
      </c>
      <c r="H70" t="s">
        <v>69</v>
      </c>
      <c r="I70" t="s">
        <v>173</v>
      </c>
      <c r="J70" t="s">
        <v>174</v>
      </c>
      <c r="K70">
        <v>4.5416666666666599</v>
      </c>
      <c r="L70">
        <v>4.5250000000000004</v>
      </c>
      <c r="M70">
        <v>4.46875</v>
      </c>
      <c r="N70">
        <v>4.5166666666666604</v>
      </c>
      <c r="O70">
        <v>29</v>
      </c>
      <c r="P70">
        <v>8</v>
      </c>
      <c r="Q70">
        <v>27.586206896551001</v>
      </c>
      <c r="R70" t="str">
        <f t="shared" si="3"/>
        <v>J</v>
      </c>
      <c r="S70" t="str">
        <f t="shared" si="4"/>
        <v>51744</v>
      </c>
      <c r="T70">
        <f t="shared" si="5"/>
        <v>21</v>
      </c>
    </row>
    <row r="71" spans="1:20">
      <c r="A71" t="s">
        <v>314</v>
      </c>
      <c r="B71" t="s">
        <v>315</v>
      </c>
      <c r="C71">
        <v>202450</v>
      </c>
      <c r="D71" t="s">
        <v>154</v>
      </c>
      <c r="E71" t="s">
        <v>210</v>
      </c>
      <c r="F71">
        <v>4352</v>
      </c>
      <c r="G71" t="s">
        <v>253</v>
      </c>
      <c r="H71" t="s">
        <v>92</v>
      </c>
      <c r="I71" t="s">
        <v>173</v>
      </c>
      <c r="J71" t="s">
        <v>174</v>
      </c>
      <c r="K71">
        <v>4.6818181818181799</v>
      </c>
      <c r="L71">
        <v>4.6909090909090896</v>
      </c>
      <c r="M71">
        <v>4.6727272727272702</v>
      </c>
      <c r="N71">
        <v>4.6824242424242399</v>
      </c>
      <c r="O71">
        <v>32</v>
      </c>
      <c r="P71">
        <v>11</v>
      </c>
      <c r="Q71">
        <v>34.375</v>
      </c>
      <c r="R71" t="str">
        <f t="shared" si="3"/>
        <v>L</v>
      </c>
      <c r="S71" t="str">
        <f t="shared" si="4"/>
        <v>51745</v>
      </c>
      <c r="T71">
        <f t="shared" si="5"/>
        <v>21</v>
      </c>
    </row>
    <row r="72" spans="1:20">
      <c r="A72" t="s">
        <v>316</v>
      </c>
      <c r="B72" t="s">
        <v>317</v>
      </c>
      <c r="C72">
        <v>202450</v>
      </c>
      <c r="D72" t="s">
        <v>154</v>
      </c>
      <c r="E72" t="s">
        <v>210</v>
      </c>
      <c r="F72">
        <v>4361</v>
      </c>
      <c r="G72" t="s">
        <v>253</v>
      </c>
      <c r="H72" t="s">
        <v>18</v>
      </c>
      <c r="I72" t="s">
        <v>173</v>
      </c>
      <c r="J72" t="s">
        <v>174</v>
      </c>
      <c r="K72">
        <v>4.3148148148148104</v>
      </c>
      <c r="L72">
        <v>4.2888888888888799</v>
      </c>
      <c r="M72">
        <v>4.53125</v>
      </c>
      <c r="N72">
        <v>4.36388888888888</v>
      </c>
      <c r="O72">
        <v>33</v>
      </c>
      <c r="P72">
        <v>9</v>
      </c>
      <c r="Q72">
        <v>27.272727272727</v>
      </c>
      <c r="R72" t="str">
        <f t="shared" si="3"/>
        <v>A</v>
      </c>
      <c r="S72" t="str">
        <f t="shared" si="4"/>
        <v>51746</v>
      </c>
      <c r="T72">
        <f t="shared" si="5"/>
        <v>24</v>
      </c>
    </row>
    <row r="73" spans="1:20">
      <c r="A73" t="s">
        <v>318</v>
      </c>
      <c r="B73" t="s">
        <v>319</v>
      </c>
      <c r="C73">
        <v>202450</v>
      </c>
      <c r="D73" t="s">
        <v>154</v>
      </c>
      <c r="E73" t="s">
        <v>320</v>
      </c>
      <c r="F73">
        <v>301</v>
      </c>
      <c r="G73" t="s">
        <v>156</v>
      </c>
      <c r="H73" t="s">
        <v>89</v>
      </c>
      <c r="I73" t="s">
        <v>173</v>
      </c>
      <c r="J73" t="s">
        <v>174</v>
      </c>
      <c r="K73">
        <v>4.6666666666666599</v>
      </c>
      <c r="L73">
        <v>4.6727272727272702</v>
      </c>
      <c r="M73">
        <v>4.6363636363636296</v>
      </c>
      <c r="N73">
        <v>4.6606060606060602</v>
      </c>
      <c r="O73">
        <v>27</v>
      </c>
      <c r="P73">
        <v>11</v>
      </c>
      <c r="Q73">
        <v>40.740740740740002</v>
      </c>
      <c r="R73" t="str">
        <f t="shared" si="3"/>
        <v>L</v>
      </c>
      <c r="S73" t="str">
        <f t="shared" si="4"/>
        <v>51747</v>
      </c>
      <c r="T73">
        <f t="shared" si="5"/>
        <v>16</v>
      </c>
    </row>
    <row r="74" spans="1:20">
      <c r="A74" t="s">
        <v>321</v>
      </c>
      <c r="B74" t="s">
        <v>322</v>
      </c>
      <c r="C74">
        <v>202450</v>
      </c>
      <c r="D74" t="s">
        <v>154</v>
      </c>
      <c r="E74" t="s">
        <v>320</v>
      </c>
      <c r="F74">
        <v>402</v>
      </c>
      <c r="G74" t="s">
        <v>156</v>
      </c>
      <c r="H74" t="s">
        <v>50</v>
      </c>
      <c r="I74" t="s">
        <v>173</v>
      </c>
      <c r="J74" t="s">
        <v>174</v>
      </c>
      <c r="K74">
        <v>4.2166666666666597</v>
      </c>
      <c r="L74">
        <v>4.3600000000000003</v>
      </c>
      <c r="M74">
        <v>4.2</v>
      </c>
      <c r="N74">
        <v>4.26</v>
      </c>
      <c r="O74">
        <v>18</v>
      </c>
      <c r="P74">
        <v>10</v>
      </c>
      <c r="Q74">
        <v>55.555555555555003</v>
      </c>
      <c r="R74" t="str">
        <f t="shared" si="3"/>
        <v>G</v>
      </c>
      <c r="S74" t="str">
        <f t="shared" si="4"/>
        <v>51748</v>
      </c>
      <c r="T74">
        <f t="shared" si="5"/>
        <v>8</v>
      </c>
    </row>
    <row r="75" spans="1:20">
      <c r="A75" t="s">
        <v>323</v>
      </c>
      <c r="B75" t="s">
        <v>324</v>
      </c>
      <c r="C75">
        <v>202450</v>
      </c>
      <c r="D75" t="s">
        <v>154</v>
      </c>
      <c r="E75" t="s">
        <v>320</v>
      </c>
      <c r="F75">
        <v>404</v>
      </c>
      <c r="G75" t="s">
        <v>156</v>
      </c>
      <c r="H75" t="s">
        <v>36</v>
      </c>
      <c r="I75" t="s">
        <v>173</v>
      </c>
      <c r="J75" t="s">
        <v>174</v>
      </c>
      <c r="K75">
        <v>4.6388888888888804</v>
      </c>
      <c r="L75">
        <v>4.6666666666666599</v>
      </c>
      <c r="M75">
        <v>4.625</v>
      </c>
      <c r="N75">
        <v>4.6444444444444404</v>
      </c>
      <c r="O75">
        <v>17</v>
      </c>
      <c r="P75">
        <v>6</v>
      </c>
      <c r="Q75">
        <v>35.294117647058002</v>
      </c>
      <c r="R75" t="str">
        <f t="shared" si="3"/>
        <v>C</v>
      </c>
      <c r="S75" t="str">
        <f t="shared" si="4"/>
        <v>51749</v>
      </c>
      <c r="T75">
        <f t="shared" si="5"/>
        <v>11</v>
      </c>
    </row>
    <row r="76" spans="1:20">
      <c r="A76" t="s">
        <v>325</v>
      </c>
      <c r="B76" t="s">
        <v>326</v>
      </c>
      <c r="C76">
        <v>202450</v>
      </c>
      <c r="D76" t="s">
        <v>154</v>
      </c>
      <c r="E76" t="s">
        <v>320</v>
      </c>
      <c r="F76">
        <v>405</v>
      </c>
      <c r="G76" t="s">
        <v>156</v>
      </c>
      <c r="H76" t="s">
        <v>70</v>
      </c>
      <c r="I76" t="s">
        <v>173</v>
      </c>
      <c r="J76" t="s">
        <v>174</v>
      </c>
      <c r="K76">
        <v>4.7499999999999902</v>
      </c>
      <c r="L76">
        <v>4.8333333333333304</v>
      </c>
      <c r="M76">
        <v>4.7083333333333304</v>
      </c>
      <c r="N76">
        <v>4.7666666666666604</v>
      </c>
      <c r="O76">
        <v>15</v>
      </c>
      <c r="P76">
        <v>6</v>
      </c>
      <c r="Q76">
        <v>40</v>
      </c>
      <c r="R76" t="str">
        <f t="shared" si="3"/>
        <v>J</v>
      </c>
      <c r="S76" t="str">
        <f t="shared" si="4"/>
        <v>51750</v>
      </c>
      <c r="T76">
        <f t="shared" si="5"/>
        <v>9</v>
      </c>
    </row>
    <row r="77" spans="1:20">
      <c r="A77" t="s">
        <v>327</v>
      </c>
      <c r="B77" t="s">
        <v>328</v>
      </c>
      <c r="C77">
        <v>202450</v>
      </c>
      <c r="D77" t="s">
        <v>154</v>
      </c>
      <c r="E77" t="s">
        <v>277</v>
      </c>
      <c r="F77">
        <v>301</v>
      </c>
      <c r="G77" t="s">
        <v>156</v>
      </c>
      <c r="H77" t="s">
        <v>47</v>
      </c>
      <c r="I77" t="s">
        <v>173</v>
      </c>
      <c r="J77" t="s">
        <v>174</v>
      </c>
      <c r="K77">
        <v>4.6666666666666599</v>
      </c>
      <c r="L77">
        <v>4.5</v>
      </c>
      <c r="M77">
        <v>4.4375</v>
      </c>
      <c r="N77">
        <v>4.55</v>
      </c>
      <c r="O77">
        <v>24</v>
      </c>
      <c r="P77">
        <v>8</v>
      </c>
      <c r="Q77">
        <v>33.333333333333002</v>
      </c>
      <c r="R77" t="str">
        <f t="shared" si="3"/>
        <v>E</v>
      </c>
      <c r="S77" t="str">
        <f t="shared" si="4"/>
        <v>51751</v>
      </c>
      <c r="T77">
        <f t="shared" si="5"/>
        <v>16</v>
      </c>
    </row>
    <row r="78" spans="1:20">
      <c r="A78" t="s">
        <v>329</v>
      </c>
      <c r="B78" t="s">
        <v>330</v>
      </c>
      <c r="C78">
        <v>202450</v>
      </c>
      <c r="D78" t="s">
        <v>154</v>
      </c>
      <c r="E78" t="s">
        <v>272</v>
      </c>
      <c r="F78">
        <v>320</v>
      </c>
      <c r="G78" t="s">
        <v>156</v>
      </c>
      <c r="H78" t="s">
        <v>22</v>
      </c>
      <c r="I78" t="s">
        <v>173</v>
      </c>
      <c r="J78" t="s">
        <v>174</v>
      </c>
      <c r="K78">
        <v>5</v>
      </c>
      <c r="L78">
        <v>5</v>
      </c>
      <c r="M78">
        <v>5</v>
      </c>
      <c r="N78">
        <v>5</v>
      </c>
      <c r="O78">
        <v>8</v>
      </c>
      <c r="P78">
        <v>1</v>
      </c>
      <c r="Q78">
        <v>12.5</v>
      </c>
      <c r="R78" t="str">
        <f t="shared" si="3"/>
        <v>B</v>
      </c>
      <c r="S78" t="str">
        <f t="shared" si="4"/>
        <v>51752</v>
      </c>
      <c r="T78">
        <f t="shared" si="5"/>
        <v>7</v>
      </c>
    </row>
    <row r="79" spans="1:20">
      <c r="A79" t="s">
        <v>331</v>
      </c>
      <c r="B79" t="s">
        <v>332</v>
      </c>
      <c r="C79">
        <v>202450</v>
      </c>
      <c r="D79" t="s">
        <v>154</v>
      </c>
      <c r="E79" t="s">
        <v>272</v>
      </c>
      <c r="F79">
        <v>410</v>
      </c>
      <c r="G79" t="s">
        <v>156</v>
      </c>
      <c r="H79" t="s">
        <v>63</v>
      </c>
      <c r="I79" t="s">
        <v>173</v>
      </c>
      <c r="J79" t="s">
        <v>174</v>
      </c>
      <c r="K79">
        <v>1.5</v>
      </c>
      <c r="L79">
        <v>3.6</v>
      </c>
      <c r="M79">
        <v>3</v>
      </c>
      <c r="N79">
        <v>2.6</v>
      </c>
      <c r="O79">
        <v>5</v>
      </c>
      <c r="P79">
        <v>1</v>
      </c>
      <c r="Q79">
        <v>20</v>
      </c>
      <c r="R79" t="str">
        <f t="shared" si="3"/>
        <v>J</v>
      </c>
      <c r="S79" t="str">
        <f t="shared" si="4"/>
        <v>51753</v>
      </c>
      <c r="T79">
        <f t="shared" si="5"/>
        <v>4</v>
      </c>
    </row>
    <row r="80" spans="1:20">
      <c r="A80" t="s">
        <v>333</v>
      </c>
      <c r="B80" t="s">
        <v>334</v>
      </c>
      <c r="C80">
        <v>202450</v>
      </c>
      <c r="D80" t="s">
        <v>154</v>
      </c>
      <c r="E80" t="s">
        <v>272</v>
      </c>
      <c r="F80">
        <v>499</v>
      </c>
      <c r="G80" t="s">
        <v>156</v>
      </c>
      <c r="H80" t="s">
        <v>31</v>
      </c>
      <c r="I80" t="s">
        <v>173</v>
      </c>
      <c r="J80" t="s">
        <v>174</v>
      </c>
      <c r="K80">
        <v>5</v>
      </c>
      <c r="L80">
        <v>5</v>
      </c>
      <c r="M80">
        <v>5</v>
      </c>
      <c r="N80">
        <v>5</v>
      </c>
      <c r="O80">
        <v>6</v>
      </c>
      <c r="P80">
        <v>1</v>
      </c>
      <c r="Q80">
        <v>16.666666666666</v>
      </c>
      <c r="R80" t="str">
        <f t="shared" si="3"/>
        <v>C</v>
      </c>
      <c r="S80" t="str">
        <f t="shared" si="4"/>
        <v>51754</v>
      </c>
      <c r="T80">
        <f t="shared" si="5"/>
        <v>5</v>
      </c>
    </row>
    <row r="81" spans="1:20">
      <c r="A81" t="s">
        <v>335</v>
      </c>
      <c r="B81" t="s">
        <v>336</v>
      </c>
      <c r="C81">
        <v>202450</v>
      </c>
      <c r="D81" t="s">
        <v>154</v>
      </c>
      <c r="E81" t="s">
        <v>256</v>
      </c>
      <c r="F81">
        <v>1301</v>
      </c>
      <c r="G81" t="s">
        <v>193</v>
      </c>
      <c r="H81" t="s">
        <v>24</v>
      </c>
      <c r="I81" t="s">
        <v>157</v>
      </c>
      <c r="J81" t="s">
        <v>257</v>
      </c>
      <c r="K81">
        <v>4.57407407407407</v>
      </c>
      <c r="L81">
        <v>4.7333333333333298</v>
      </c>
      <c r="M81">
        <v>4.5277777777777697</v>
      </c>
      <c r="N81">
        <v>4.6148148148148103</v>
      </c>
      <c r="O81">
        <v>25</v>
      </c>
      <c r="P81">
        <v>9</v>
      </c>
      <c r="Q81">
        <v>36</v>
      </c>
      <c r="R81" t="str">
        <f t="shared" si="3"/>
        <v>C</v>
      </c>
      <c r="S81" t="str">
        <f t="shared" si="4"/>
        <v>51759</v>
      </c>
      <c r="T81">
        <f t="shared" si="5"/>
        <v>16</v>
      </c>
    </row>
    <row r="82" spans="1:20">
      <c r="A82" t="s">
        <v>337</v>
      </c>
      <c r="B82" t="s">
        <v>338</v>
      </c>
      <c r="C82">
        <v>202450</v>
      </c>
      <c r="D82" t="s">
        <v>154</v>
      </c>
      <c r="E82" t="s">
        <v>256</v>
      </c>
      <c r="F82">
        <v>1302</v>
      </c>
      <c r="G82" t="s">
        <v>193</v>
      </c>
      <c r="H82" t="s">
        <v>21</v>
      </c>
      <c r="I82" t="s">
        <v>157</v>
      </c>
      <c r="J82" t="s">
        <v>257</v>
      </c>
      <c r="K82">
        <v>4.5729166666666599</v>
      </c>
      <c r="L82">
        <v>4.3250000000000002</v>
      </c>
      <c r="M82">
        <v>3.9666666666666601</v>
      </c>
      <c r="N82">
        <v>4.3286111111111101</v>
      </c>
      <c r="O82">
        <v>26</v>
      </c>
      <c r="P82">
        <v>16</v>
      </c>
      <c r="Q82">
        <v>61.538461538461</v>
      </c>
      <c r="R82" t="str">
        <f t="shared" si="3"/>
        <v>B</v>
      </c>
      <c r="S82" t="str">
        <f t="shared" si="4"/>
        <v>51760</v>
      </c>
      <c r="T82">
        <f t="shared" si="5"/>
        <v>10</v>
      </c>
    </row>
    <row r="83" spans="1:20">
      <c r="A83" t="s">
        <v>339</v>
      </c>
      <c r="B83" t="s">
        <v>340</v>
      </c>
      <c r="C83">
        <v>202450</v>
      </c>
      <c r="D83" t="s">
        <v>154</v>
      </c>
      <c r="E83" t="s">
        <v>320</v>
      </c>
      <c r="F83">
        <v>301</v>
      </c>
      <c r="G83" t="s">
        <v>193</v>
      </c>
      <c r="H83" t="s">
        <v>48</v>
      </c>
      <c r="I83" t="s">
        <v>173</v>
      </c>
      <c r="J83" t="s">
        <v>174</v>
      </c>
      <c r="K83">
        <v>4.5714285714285703</v>
      </c>
      <c r="L83">
        <v>4.4571428571428502</v>
      </c>
      <c r="M83">
        <v>4.4285714285714199</v>
      </c>
      <c r="N83">
        <v>4.4952380952380899</v>
      </c>
      <c r="O83">
        <v>16</v>
      </c>
      <c r="P83">
        <v>7</v>
      </c>
      <c r="Q83">
        <v>43.75</v>
      </c>
      <c r="R83" t="str">
        <f t="shared" si="3"/>
        <v>E</v>
      </c>
      <c r="S83" t="str">
        <f t="shared" si="4"/>
        <v>51766</v>
      </c>
      <c r="T83">
        <f t="shared" si="5"/>
        <v>9</v>
      </c>
    </row>
    <row r="84" spans="1:20">
      <c r="A84" t="s">
        <v>341</v>
      </c>
      <c r="B84" t="s">
        <v>342</v>
      </c>
      <c r="C84">
        <v>202450</v>
      </c>
      <c r="D84" t="s">
        <v>154</v>
      </c>
      <c r="E84" t="s">
        <v>277</v>
      </c>
      <c r="F84">
        <v>431</v>
      </c>
      <c r="G84" t="s">
        <v>156</v>
      </c>
      <c r="H84" t="s">
        <v>60</v>
      </c>
      <c r="I84" t="s">
        <v>173</v>
      </c>
      <c r="J84" t="s">
        <v>174</v>
      </c>
      <c r="K84">
        <v>5</v>
      </c>
      <c r="L84">
        <v>5</v>
      </c>
      <c r="M84">
        <v>5</v>
      </c>
      <c r="N84">
        <v>5</v>
      </c>
      <c r="O84">
        <v>6</v>
      </c>
      <c r="P84">
        <v>3</v>
      </c>
      <c r="Q84">
        <v>50</v>
      </c>
      <c r="R84" t="str">
        <f t="shared" si="3"/>
        <v>J</v>
      </c>
      <c r="S84" t="str">
        <f t="shared" si="4"/>
        <v>51773</v>
      </c>
      <c r="T84">
        <f t="shared" si="5"/>
        <v>3</v>
      </c>
    </row>
    <row r="85" spans="1:20">
      <c r="A85" t="s">
        <v>343</v>
      </c>
      <c r="B85" t="s">
        <v>344</v>
      </c>
      <c r="C85">
        <v>202450</v>
      </c>
      <c r="D85" t="s">
        <v>154</v>
      </c>
      <c r="E85" t="s">
        <v>345</v>
      </c>
      <c r="F85">
        <v>514</v>
      </c>
      <c r="G85" t="s">
        <v>156</v>
      </c>
      <c r="H85" t="s">
        <v>77</v>
      </c>
      <c r="I85" t="s">
        <v>173</v>
      </c>
      <c r="J85" t="s">
        <v>174</v>
      </c>
      <c r="K85">
        <v>3.8333333333333299</v>
      </c>
      <c r="L85">
        <v>3.6</v>
      </c>
      <c r="M85">
        <v>3.625</v>
      </c>
      <c r="N85">
        <v>3.7</v>
      </c>
      <c r="O85">
        <v>5</v>
      </c>
      <c r="P85">
        <v>2</v>
      </c>
      <c r="Q85">
        <v>40</v>
      </c>
      <c r="R85" t="str">
        <f t="shared" si="3"/>
        <v>K</v>
      </c>
      <c r="S85" t="str">
        <f t="shared" si="4"/>
        <v>51813</v>
      </c>
      <c r="T85">
        <f t="shared" si="5"/>
        <v>3</v>
      </c>
    </row>
    <row r="86" spans="1:20">
      <c r="A86" t="s">
        <v>346</v>
      </c>
      <c r="B86" t="s">
        <v>347</v>
      </c>
      <c r="C86">
        <v>202450</v>
      </c>
      <c r="D86" t="s">
        <v>154</v>
      </c>
      <c r="E86" t="s">
        <v>348</v>
      </c>
      <c r="F86">
        <v>516</v>
      </c>
      <c r="G86" t="s">
        <v>156</v>
      </c>
      <c r="H86" t="s">
        <v>117</v>
      </c>
      <c r="I86" t="s">
        <v>173</v>
      </c>
      <c r="J86" t="s">
        <v>174</v>
      </c>
      <c r="O86">
        <v>0</v>
      </c>
      <c r="P86">
        <v>0</v>
      </c>
      <c r="Q86">
        <v>0</v>
      </c>
      <c r="R86" t="str">
        <f t="shared" si="3"/>
        <v>S</v>
      </c>
      <c r="S86" t="str">
        <f t="shared" si="4"/>
        <v>51815</v>
      </c>
      <c r="T86">
        <f t="shared" si="5"/>
        <v>0</v>
      </c>
    </row>
    <row r="87" spans="1:20">
      <c r="A87" t="s">
        <v>349</v>
      </c>
      <c r="B87" t="s">
        <v>350</v>
      </c>
      <c r="C87">
        <v>202450</v>
      </c>
      <c r="D87" t="s">
        <v>154</v>
      </c>
      <c r="E87" t="s">
        <v>351</v>
      </c>
      <c r="F87">
        <v>1303</v>
      </c>
      <c r="G87" t="s">
        <v>156</v>
      </c>
      <c r="H87" t="s">
        <v>115</v>
      </c>
      <c r="I87" t="s">
        <v>162</v>
      </c>
      <c r="J87" t="s">
        <v>163</v>
      </c>
      <c r="K87">
        <v>4.7916666666666599</v>
      </c>
      <c r="L87">
        <v>4.5750000000000002</v>
      </c>
      <c r="M87">
        <v>4.34375</v>
      </c>
      <c r="N87">
        <v>4.5999999999999996</v>
      </c>
      <c r="O87">
        <v>29</v>
      </c>
      <c r="P87">
        <v>8</v>
      </c>
      <c r="Q87">
        <v>27.586206896551001</v>
      </c>
      <c r="R87" t="str">
        <f t="shared" si="3"/>
        <v>S</v>
      </c>
      <c r="S87" t="str">
        <f t="shared" si="4"/>
        <v>51887</v>
      </c>
      <c r="T87">
        <f t="shared" si="5"/>
        <v>21</v>
      </c>
    </row>
    <row r="88" spans="1:20">
      <c r="A88" t="s">
        <v>352</v>
      </c>
      <c r="B88" t="s">
        <v>353</v>
      </c>
      <c r="C88">
        <v>202450</v>
      </c>
      <c r="D88" t="s">
        <v>154</v>
      </c>
      <c r="E88" t="s">
        <v>286</v>
      </c>
      <c r="F88">
        <v>111</v>
      </c>
      <c r="G88" t="s">
        <v>193</v>
      </c>
      <c r="H88" t="s">
        <v>79</v>
      </c>
      <c r="I88" t="s">
        <v>173</v>
      </c>
      <c r="J88" t="s">
        <v>174</v>
      </c>
      <c r="K88">
        <v>4.6944444444444402</v>
      </c>
      <c r="L88">
        <v>4.8333333333333304</v>
      </c>
      <c r="M88">
        <v>4.7499999999999902</v>
      </c>
      <c r="N88">
        <v>4.7555555555555502</v>
      </c>
      <c r="O88">
        <v>24</v>
      </c>
      <c r="P88">
        <v>6</v>
      </c>
      <c r="Q88">
        <v>25</v>
      </c>
      <c r="R88" t="str">
        <f t="shared" si="3"/>
        <v>K</v>
      </c>
      <c r="S88" t="str">
        <f t="shared" si="4"/>
        <v>51889</v>
      </c>
      <c r="T88">
        <f t="shared" si="5"/>
        <v>18</v>
      </c>
    </row>
    <row r="89" spans="1:20">
      <c r="A89" t="s">
        <v>354</v>
      </c>
      <c r="B89" t="s">
        <v>355</v>
      </c>
      <c r="C89">
        <v>202450</v>
      </c>
      <c r="D89" t="s">
        <v>154</v>
      </c>
      <c r="E89" t="s">
        <v>286</v>
      </c>
      <c r="F89">
        <v>338</v>
      </c>
      <c r="G89" t="s">
        <v>253</v>
      </c>
      <c r="H89" t="s">
        <v>101</v>
      </c>
      <c r="I89" t="s">
        <v>173</v>
      </c>
      <c r="J89" t="s">
        <v>174</v>
      </c>
      <c r="K89">
        <v>4.8333333333333304</v>
      </c>
      <c r="L89">
        <v>4.7999999999999901</v>
      </c>
      <c r="M89">
        <v>4.7857142857142803</v>
      </c>
      <c r="N89">
        <v>4.8095238095238004</v>
      </c>
      <c r="O89">
        <v>24</v>
      </c>
      <c r="P89">
        <v>7</v>
      </c>
      <c r="Q89">
        <v>29.166666666666</v>
      </c>
      <c r="R89" t="str">
        <f t="shared" si="3"/>
        <v>M</v>
      </c>
      <c r="S89" t="str">
        <f t="shared" si="4"/>
        <v>51890</v>
      </c>
      <c r="T89">
        <f t="shared" si="5"/>
        <v>17</v>
      </c>
    </row>
    <row r="90" spans="1:20">
      <c r="A90" t="s">
        <v>356</v>
      </c>
      <c r="B90" t="s">
        <v>357</v>
      </c>
      <c r="C90">
        <v>202450</v>
      </c>
      <c r="D90" t="s">
        <v>154</v>
      </c>
      <c r="E90" t="s">
        <v>286</v>
      </c>
      <c r="F90">
        <v>342</v>
      </c>
      <c r="G90" t="s">
        <v>193</v>
      </c>
      <c r="H90" t="s">
        <v>122</v>
      </c>
      <c r="I90" t="s">
        <v>173</v>
      </c>
      <c r="J90" t="s">
        <v>174</v>
      </c>
      <c r="K90">
        <v>3.6428571428571401</v>
      </c>
      <c r="L90">
        <v>3.7428571428571402</v>
      </c>
      <c r="M90">
        <v>3.6071428571428501</v>
      </c>
      <c r="N90">
        <v>3.6666666666666599</v>
      </c>
      <c r="O90">
        <v>28</v>
      </c>
      <c r="P90">
        <v>7</v>
      </c>
      <c r="Q90">
        <v>25</v>
      </c>
      <c r="R90" t="str">
        <f t="shared" si="3"/>
        <v>S</v>
      </c>
      <c r="S90" t="str">
        <f t="shared" si="4"/>
        <v>51891</v>
      </c>
      <c r="T90">
        <f t="shared" si="5"/>
        <v>21</v>
      </c>
    </row>
    <row r="91" spans="1:20">
      <c r="A91" t="s">
        <v>358</v>
      </c>
      <c r="B91" t="s">
        <v>359</v>
      </c>
      <c r="C91">
        <v>202450</v>
      </c>
      <c r="D91" t="s">
        <v>154</v>
      </c>
      <c r="E91" t="s">
        <v>210</v>
      </c>
      <c r="F91">
        <v>130</v>
      </c>
      <c r="G91" t="s">
        <v>193</v>
      </c>
      <c r="H91" t="s">
        <v>29</v>
      </c>
      <c r="I91" t="s">
        <v>173</v>
      </c>
      <c r="J91" t="s">
        <v>174</v>
      </c>
      <c r="K91">
        <v>3.5666666666666602</v>
      </c>
      <c r="L91">
        <v>4.88</v>
      </c>
      <c r="M91">
        <v>4.75</v>
      </c>
      <c r="N91">
        <v>4.32</v>
      </c>
      <c r="O91">
        <v>18</v>
      </c>
      <c r="P91">
        <v>5</v>
      </c>
      <c r="Q91">
        <v>27.777777777777001</v>
      </c>
      <c r="R91" t="str">
        <f t="shared" si="3"/>
        <v>C</v>
      </c>
      <c r="S91" t="str">
        <f t="shared" si="4"/>
        <v>51898</v>
      </c>
      <c r="T91">
        <f t="shared" si="5"/>
        <v>13</v>
      </c>
    </row>
    <row r="92" spans="1:20">
      <c r="A92" t="s">
        <v>360</v>
      </c>
      <c r="B92" t="s">
        <v>361</v>
      </c>
      <c r="C92">
        <v>202450</v>
      </c>
      <c r="D92" t="s">
        <v>154</v>
      </c>
      <c r="E92" t="s">
        <v>210</v>
      </c>
      <c r="F92">
        <v>435</v>
      </c>
      <c r="G92" t="s">
        <v>156</v>
      </c>
      <c r="H92" t="s">
        <v>53</v>
      </c>
      <c r="I92" t="s">
        <v>173</v>
      </c>
      <c r="J92" t="s">
        <v>174</v>
      </c>
      <c r="K92">
        <v>4.8333333333333304</v>
      </c>
      <c r="L92">
        <v>4.8333333333333304</v>
      </c>
      <c r="M92">
        <v>4.5833333333333304</v>
      </c>
      <c r="N92">
        <v>4.7666666666666604</v>
      </c>
      <c r="O92">
        <v>19</v>
      </c>
      <c r="P92">
        <v>6</v>
      </c>
      <c r="Q92">
        <v>31.578947368421002</v>
      </c>
      <c r="R92" t="str">
        <f t="shared" si="3"/>
        <v>G</v>
      </c>
      <c r="S92" t="str">
        <f t="shared" si="4"/>
        <v>51899</v>
      </c>
      <c r="T92">
        <f t="shared" si="5"/>
        <v>13</v>
      </c>
    </row>
    <row r="93" spans="1:20">
      <c r="A93" t="s">
        <v>362</v>
      </c>
      <c r="B93" t="s">
        <v>363</v>
      </c>
      <c r="C93">
        <v>202450</v>
      </c>
      <c r="D93" t="s">
        <v>154</v>
      </c>
      <c r="E93" t="s">
        <v>210</v>
      </c>
      <c r="F93">
        <v>3311</v>
      </c>
      <c r="G93" t="s">
        <v>253</v>
      </c>
      <c r="H93" t="s">
        <v>90</v>
      </c>
      <c r="I93" t="s">
        <v>173</v>
      </c>
      <c r="J93" t="s">
        <v>174</v>
      </c>
      <c r="K93">
        <v>4.9166666666666599</v>
      </c>
      <c r="L93">
        <v>4.8</v>
      </c>
      <c r="M93">
        <v>4.875</v>
      </c>
      <c r="N93">
        <v>4.86666666666666</v>
      </c>
      <c r="O93">
        <v>20</v>
      </c>
      <c r="P93">
        <v>2</v>
      </c>
      <c r="Q93">
        <v>10</v>
      </c>
      <c r="R93" t="str">
        <f t="shared" si="3"/>
        <v>L</v>
      </c>
      <c r="S93" t="str">
        <f t="shared" si="4"/>
        <v>51900</v>
      </c>
      <c r="T93">
        <f t="shared" si="5"/>
        <v>18</v>
      </c>
    </row>
    <row r="94" spans="1:20">
      <c r="A94" t="s">
        <v>364</v>
      </c>
      <c r="B94" t="s">
        <v>365</v>
      </c>
      <c r="C94">
        <v>202450</v>
      </c>
      <c r="D94" t="s">
        <v>154</v>
      </c>
      <c r="E94" t="s">
        <v>210</v>
      </c>
      <c r="F94">
        <v>3322</v>
      </c>
      <c r="G94" t="s">
        <v>253</v>
      </c>
      <c r="H94" t="s">
        <v>75</v>
      </c>
      <c r="I94" t="s">
        <v>173</v>
      </c>
      <c r="J94" t="s">
        <v>174</v>
      </c>
      <c r="K94">
        <v>3.5</v>
      </c>
      <c r="L94">
        <v>4.5</v>
      </c>
      <c r="M94">
        <v>4.25</v>
      </c>
      <c r="N94">
        <v>4.0333333333333297</v>
      </c>
      <c r="O94">
        <v>15</v>
      </c>
      <c r="P94">
        <v>2</v>
      </c>
      <c r="Q94">
        <v>13.333333333333</v>
      </c>
      <c r="R94" t="str">
        <f t="shared" si="3"/>
        <v>J</v>
      </c>
      <c r="S94" t="str">
        <f t="shared" si="4"/>
        <v>51901</v>
      </c>
      <c r="T94">
        <f t="shared" si="5"/>
        <v>13</v>
      </c>
    </row>
    <row r="95" spans="1:20">
      <c r="A95" t="s">
        <v>366</v>
      </c>
      <c r="B95" t="s">
        <v>367</v>
      </c>
      <c r="C95">
        <v>202450</v>
      </c>
      <c r="D95" t="s">
        <v>154</v>
      </c>
      <c r="E95" t="s">
        <v>210</v>
      </c>
      <c r="F95">
        <v>4341</v>
      </c>
      <c r="G95" t="s">
        <v>253</v>
      </c>
      <c r="H95" t="s">
        <v>59</v>
      </c>
      <c r="I95" t="s">
        <v>173</v>
      </c>
      <c r="J95" t="s">
        <v>174</v>
      </c>
      <c r="K95">
        <v>5</v>
      </c>
      <c r="L95">
        <v>5</v>
      </c>
      <c r="M95">
        <v>5</v>
      </c>
      <c r="N95">
        <v>5</v>
      </c>
      <c r="O95">
        <v>19</v>
      </c>
      <c r="P95">
        <v>2</v>
      </c>
      <c r="Q95">
        <v>10.526315789472999</v>
      </c>
      <c r="R95" t="str">
        <f t="shared" si="3"/>
        <v>J</v>
      </c>
      <c r="S95" t="str">
        <f t="shared" si="4"/>
        <v>51902</v>
      </c>
      <c r="T95">
        <f t="shared" si="5"/>
        <v>17</v>
      </c>
    </row>
    <row r="96" spans="1:20">
      <c r="A96" t="s">
        <v>368</v>
      </c>
      <c r="B96" t="s">
        <v>369</v>
      </c>
      <c r="C96">
        <v>202450</v>
      </c>
      <c r="D96" t="s">
        <v>154</v>
      </c>
      <c r="E96" t="s">
        <v>277</v>
      </c>
      <c r="F96">
        <v>201</v>
      </c>
      <c r="G96" t="s">
        <v>156</v>
      </c>
      <c r="H96" t="s">
        <v>14</v>
      </c>
      <c r="I96" t="s">
        <v>173</v>
      </c>
      <c r="J96" t="s">
        <v>174</v>
      </c>
      <c r="K96">
        <v>5</v>
      </c>
      <c r="L96">
        <v>5</v>
      </c>
      <c r="M96">
        <v>5</v>
      </c>
      <c r="N96">
        <v>5</v>
      </c>
      <c r="O96">
        <v>17</v>
      </c>
      <c r="P96">
        <v>6</v>
      </c>
      <c r="Q96">
        <v>35.294117647058002</v>
      </c>
      <c r="R96" t="str">
        <f t="shared" si="3"/>
        <v>A</v>
      </c>
      <c r="S96" t="str">
        <f t="shared" si="4"/>
        <v>51906</v>
      </c>
      <c r="T96">
        <f t="shared" si="5"/>
        <v>11</v>
      </c>
    </row>
    <row r="97" spans="1:20">
      <c r="A97" t="s">
        <v>370</v>
      </c>
      <c r="B97" t="s">
        <v>371</v>
      </c>
      <c r="C97">
        <v>202450</v>
      </c>
      <c r="D97" t="s">
        <v>154</v>
      </c>
      <c r="E97" t="s">
        <v>277</v>
      </c>
      <c r="F97">
        <v>320</v>
      </c>
      <c r="G97" t="s">
        <v>156</v>
      </c>
      <c r="H97" t="s">
        <v>45</v>
      </c>
      <c r="I97" t="s">
        <v>173</v>
      </c>
      <c r="J97" t="s">
        <v>174</v>
      </c>
      <c r="K97">
        <v>4.8</v>
      </c>
      <c r="L97">
        <v>4.96</v>
      </c>
      <c r="M97">
        <v>4.75</v>
      </c>
      <c r="N97">
        <v>4.84</v>
      </c>
      <c r="O97">
        <v>12</v>
      </c>
      <c r="P97">
        <v>5</v>
      </c>
      <c r="Q97">
        <v>41.666666666666003</v>
      </c>
      <c r="R97" t="str">
        <f t="shared" si="3"/>
        <v>D</v>
      </c>
      <c r="S97" t="str">
        <f t="shared" si="4"/>
        <v>51907</v>
      </c>
      <c r="T97">
        <f t="shared" si="5"/>
        <v>7</v>
      </c>
    </row>
    <row r="98" spans="1:20">
      <c r="A98" t="s">
        <v>372</v>
      </c>
      <c r="B98" t="s">
        <v>373</v>
      </c>
      <c r="C98">
        <v>202450</v>
      </c>
      <c r="D98" t="s">
        <v>154</v>
      </c>
      <c r="E98" t="s">
        <v>277</v>
      </c>
      <c r="F98">
        <v>380</v>
      </c>
      <c r="G98" t="s">
        <v>156</v>
      </c>
      <c r="H98" t="s">
        <v>105</v>
      </c>
      <c r="I98" t="s">
        <v>173</v>
      </c>
      <c r="J98" t="s">
        <v>174</v>
      </c>
      <c r="O98">
        <v>13</v>
      </c>
      <c r="P98">
        <v>0</v>
      </c>
      <c r="Q98">
        <v>0</v>
      </c>
      <c r="R98" t="str">
        <f t="shared" si="3"/>
        <v>O</v>
      </c>
      <c r="S98" t="str">
        <f t="shared" si="4"/>
        <v>51908</v>
      </c>
      <c r="T98">
        <f t="shared" si="5"/>
        <v>13</v>
      </c>
    </row>
    <row r="99" spans="1:20">
      <c r="A99" t="s">
        <v>374</v>
      </c>
      <c r="B99" t="s">
        <v>375</v>
      </c>
      <c r="C99">
        <v>202450</v>
      </c>
      <c r="D99" t="s">
        <v>154</v>
      </c>
      <c r="E99" t="s">
        <v>277</v>
      </c>
      <c r="F99">
        <v>430</v>
      </c>
      <c r="G99" t="s">
        <v>156</v>
      </c>
      <c r="H99" t="s">
        <v>96</v>
      </c>
      <c r="I99" t="s">
        <v>173</v>
      </c>
      <c r="J99" t="s">
        <v>174</v>
      </c>
      <c r="K99">
        <v>5</v>
      </c>
      <c r="L99">
        <v>5</v>
      </c>
      <c r="M99">
        <v>5</v>
      </c>
      <c r="N99">
        <v>5</v>
      </c>
      <c r="O99">
        <v>7</v>
      </c>
      <c r="P99">
        <v>1</v>
      </c>
      <c r="Q99">
        <v>14.285714285714</v>
      </c>
      <c r="R99" t="str">
        <f t="shared" si="3"/>
        <v>L</v>
      </c>
      <c r="S99" t="str">
        <f t="shared" si="4"/>
        <v>51909</v>
      </c>
      <c r="T99">
        <f t="shared" si="5"/>
        <v>6</v>
      </c>
    </row>
    <row r="100" spans="1:20">
      <c r="A100" t="s">
        <v>376</v>
      </c>
      <c r="B100" t="s">
        <v>377</v>
      </c>
      <c r="C100">
        <v>202450</v>
      </c>
      <c r="D100" t="s">
        <v>154</v>
      </c>
      <c r="E100" t="s">
        <v>277</v>
      </c>
      <c r="F100">
        <v>440</v>
      </c>
      <c r="G100" t="s">
        <v>156</v>
      </c>
      <c r="H100" t="s">
        <v>45</v>
      </c>
      <c r="I100" t="s">
        <v>173</v>
      </c>
      <c r="J100" t="s">
        <v>174</v>
      </c>
      <c r="K100">
        <v>5</v>
      </c>
      <c r="L100">
        <v>5</v>
      </c>
      <c r="M100">
        <v>5</v>
      </c>
      <c r="N100">
        <v>5</v>
      </c>
      <c r="O100">
        <v>7</v>
      </c>
      <c r="P100">
        <v>2</v>
      </c>
      <c r="Q100">
        <v>28.571428571428001</v>
      </c>
      <c r="R100" t="str">
        <f t="shared" si="3"/>
        <v>D</v>
      </c>
      <c r="S100" t="str">
        <f t="shared" si="4"/>
        <v>51910</v>
      </c>
      <c r="T100">
        <f t="shared" si="5"/>
        <v>5</v>
      </c>
    </row>
    <row r="101" spans="1:20">
      <c r="A101" t="s">
        <v>378</v>
      </c>
      <c r="B101" t="s">
        <v>379</v>
      </c>
      <c r="C101">
        <v>202450</v>
      </c>
      <c r="D101" t="s">
        <v>154</v>
      </c>
      <c r="E101" t="s">
        <v>272</v>
      </c>
      <c r="F101">
        <v>301</v>
      </c>
      <c r="G101" t="s">
        <v>156</v>
      </c>
      <c r="H101" t="s">
        <v>99</v>
      </c>
      <c r="I101" t="s">
        <v>173</v>
      </c>
      <c r="J101" t="s">
        <v>174</v>
      </c>
      <c r="K101">
        <v>5</v>
      </c>
      <c r="L101">
        <v>5</v>
      </c>
      <c r="M101">
        <v>5</v>
      </c>
      <c r="N101">
        <v>5</v>
      </c>
      <c r="O101">
        <v>11</v>
      </c>
      <c r="P101">
        <v>1</v>
      </c>
      <c r="Q101">
        <v>9.0909090909089993</v>
      </c>
      <c r="R101" t="str">
        <f t="shared" si="3"/>
        <v>M</v>
      </c>
      <c r="S101" t="str">
        <f t="shared" si="4"/>
        <v>51911</v>
      </c>
      <c r="T101">
        <f t="shared" si="5"/>
        <v>10</v>
      </c>
    </row>
    <row r="102" spans="1:20">
      <c r="A102" t="s">
        <v>380</v>
      </c>
      <c r="B102" t="s">
        <v>381</v>
      </c>
      <c r="C102">
        <v>202450</v>
      </c>
      <c r="D102" t="s">
        <v>154</v>
      </c>
      <c r="E102" t="s">
        <v>272</v>
      </c>
      <c r="F102">
        <v>310</v>
      </c>
      <c r="G102" t="s">
        <v>156</v>
      </c>
      <c r="H102" t="s">
        <v>111</v>
      </c>
      <c r="I102" t="s">
        <v>173</v>
      </c>
      <c r="J102" t="s">
        <v>174</v>
      </c>
      <c r="K102">
        <v>5</v>
      </c>
      <c r="L102">
        <v>5</v>
      </c>
      <c r="M102">
        <v>5</v>
      </c>
      <c r="N102">
        <v>5</v>
      </c>
      <c r="O102">
        <v>7</v>
      </c>
      <c r="P102">
        <v>2</v>
      </c>
      <c r="Q102">
        <v>28.571428571428001</v>
      </c>
      <c r="R102" t="str">
        <f t="shared" si="3"/>
        <v>R</v>
      </c>
      <c r="S102" t="str">
        <f t="shared" si="4"/>
        <v>51912</v>
      </c>
      <c r="T102">
        <f t="shared" si="5"/>
        <v>5</v>
      </c>
    </row>
    <row r="103" spans="1:20">
      <c r="A103" t="s">
        <v>382</v>
      </c>
      <c r="B103" t="s">
        <v>383</v>
      </c>
      <c r="C103">
        <v>202450</v>
      </c>
      <c r="D103" t="s">
        <v>154</v>
      </c>
      <c r="E103" t="s">
        <v>272</v>
      </c>
      <c r="F103">
        <v>330</v>
      </c>
      <c r="G103" t="s">
        <v>156</v>
      </c>
      <c r="H103" t="s">
        <v>49</v>
      </c>
      <c r="I103" t="s">
        <v>173</v>
      </c>
      <c r="J103" t="s">
        <v>174</v>
      </c>
      <c r="K103">
        <v>4.1666666666666599</v>
      </c>
      <c r="L103">
        <v>4.0666666666666602</v>
      </c>
      <c r="M103">
        <v>4.0833333333333304</v>
      </c>
      <c r="N103">
        <v>4.1111111111111098</v>
      </c>
      <c r="O103">
        <v>6</v>
      </c>
      <c r="P103">
        <v>3</v>
      </c>
      <c r="Q103">
        <v>50</v>
      </c>
      <c r="R103" t="str">
        <f t="shared" si="3"/>
        <v>F</v>
      </c>
      <c r="S103" t="str">
        <f t="shared" si="4"/>
        <v>51913</v>
      </c>
      <c r="T103">
        <f t="shared" si="5"/>
        <v>3</v>
      </c>
    </row>
    <row r="104" spans="1:20">
      <c r="A104" t="s">
        <v>384</v>
      </c>
      <c r="B104" t="s">
        <v>385</v>
      </c>
      <c r="C104">
        <v>202450</v>
      </c>
      <c r="D104" t="s">
        <v>154</v>
      </c>
      <c r="E104" t="s">
        <v>345</v>
      </c>
      <c r="F104">
        <v>566</v>
      </c>
      <c r="G104" t="s">
        <v>156</v>
      </c>
      <c r="H104" t="s">
        <v>110</v>
      </c>
      <c r="I104" t="s">
        <v>173</v>
      </c>
      <c r="J104" t="s">
        <v>174</v>
      </c>
      <c r="K104">
        <v>4.1666666666666599</v>
      </c>
      <c r="L104">
        <v>5</v>
      </c>
      <c r="M104">
        <v>4.5</v>
      </c>
      <c r="N104">
        <v>4.5333333333333297</v>
      </c>
      <c r="O104">
        <v>4</v>
      </c>
      <c r="P104">
        <v>1</v>
      </c>
      <c r="Q104">
        <v>25</v>
      </c>
      <c r="R104" t="str">
        <f t="shared" si="3"/>
        <v>R</v>
      </c>
      <c r="S104" t="str">
        <f t="shared" si="4"/>
        <v>51916</v>
      </c>
      <c r="T104">
        <f t="shared" si="5"/>
        <v>3</v>
      </c>
    </row>
    <row r="105" spans="1:20">
      <c r="A105" t="s">
        <v>386</v>
      </c>
      <c r="B105" t="s">
        <v>387</v>
      </c>
      <c r="C105">
        <v>202450</v>
      </c>
      <c r="D105" t="s">
        <v>154</v>
      </c>
      <c r="E105" t="s">
        <v>256</v>
      </c>
      <c r="F105">
        <v>1301</v>
      </c>
      <c r="G105" t="s">
        <v>253</v>
      </c>
      <c r="H105" t="s">
        <v>130</v>
      </c>
      <c r="I105" t="s">
        <v>157</v>
      </c>
      <c r="J105" t="s">
        <v>257</v>
      </c>
      <c r="O105">
        <v>0</v>
      </c>
      <c r="P105">
        <v>0</v>
      </c>
      <c r="Q105">
        <v>0</v>
      </c>
      <c r="R105" t="str">
        <f t="shared" si="3"/>
        <v>W</v>
      </c>
      <c r="S105" t="str">
        <f t="shared" si="4"/>
        <v>51918</v>
      </c>
      <c r="T105">
        <f t="shared" si="5"/>
        <v>0</v>
      </c>
    </row>
    <row r="106" spans="1:20">
      <c r="A106" t="s">
        <v>388</v>
      </c>
      <c r="B106" t="s">
        <v>389</v>
      </c>
      <c r="C106">
        <v>202450</v>
      </c>
      <c r="D106" t="s">
        <v>154</v>
      </c>
      <c r="E106" t="s">
        <v>256</v>
      </c>
      <c r="F106">
        <v>1302</v>
      </c>
      <c r="G106" t="s">
        <v>253</v>
      </c>
      <c r="H106" t="s">
        <v>39</v>
      </c>
      <c r="I106" t="s">
        <v>157</v>
      </c>
      <c r="J106" t="s">
        <v>257</v>
      </c>
      <c r="K106">
        <v>4.9833333333333298</v>
      </c>
      <c r="L106">
        <v>4.9000000000000004</v>
      </c>
      <c r="M106">
        <v>4.8</v>
      </c>
      <c r="N106">
        <v>4.9066666666666601</v>
      </c>
      <c r="O106">
        <v>18</v>
      </c>
      <c r="P106">
        <v>10</v>
      </c>
      <c r="Q106">
        <v>55.555555555555003</v>
      </c>
      <c r="R106" t="str">
        <f t="shared" si="3"/>
        <v>D</v>
      </c>
      <c r="S106" t="str">
        <f t="shared" si="4"/>
        <v>51919</v>
      </c>
      <c r="T106">
        <f t="shared" si="5"/>
        <v>8</v>
      </c>
    </row>
    <row r="107" spans="1:20">
      <c r="A107" t="s">
        <v>390</v>
      </c>
      <c r="B107" t="s">
        <v>391</v>
      </c>
      <c r="C107">
        <v>202450</v>
      </c>
      <c r="D107" t="s">
        <v>154</v>
      </c>
      <c r="E107" t="s">
        <v>392</v>
      </c>
      <c r="F107">
        <v>1321</v>
      </c>
      <c r="G107" t="s">
        <v>156</v>
      </c>
      <c r="H107" t="s">
        <v>57</v>
      </c>
      <c r="I107" t="s">
        <v>157</v>
      </c>
      <c r="J107" t="s">
        <v>393</v>
      </c>
      <c r="K107">
        <v>3.875</v>
      </c>
      <c r="L107">
        <v>4.0999999999999996</v>
      </c>
      <c r="M107">
        <v>4</v>
      </c>
      <c r="N107">
        <v>3.9833333333333298</v>
      </c>
      <c r="O107">
        <v>13</v>
      </c>
      <c r="P107">
        <v>4</v>
      </c>
      <c r="Q107">
        <v>30.769230769229999</v>
      </c>
      <c r="R107" t="str">
        <f t="shared" si="3"/>
        <v>I</v>
      </c>
      <c r="S107" t="str">
        <f t="shared" si="4"/>
        <v>51920</v>
      </c>
      <c r="T107">
        <f t="shared" si="5"/>
        <v>9</v>
      </c>
    </row>
    <row r="108" spans="1:20">
      <c r="A108" t="s">
        <v>394</v>
      </c>
      <c r="B108" t="s">
        <v>395</v>
      </c>
      <c r="C108">
        <v>202450</v>
      </c>
      <c r="D108" t="s">
        <v>154</v>
      </c>
      <c r="E108" t="s">
        <v>396</v>
      </c>
      <c r="F108">
        <v>100</v>
      </c>
      <c r="G108" t="s">
        <v>156</v>
      </c>
      <c r="H108" t="s">
        <v>7</v>
      </c>
      <c r="I108" t="s">
        <v>157</v>
      </c>
      <c r="J108" t="s">
        <v>393</v>
      </c>
      <c r="K108">
        <v>3.6666666666666599</v>
      </c>
      <c r="L108">
        <v>3.9</v>
      </c>
      <c r="M108">
        <v>3.75</v>
      </c>
      <c r="N108">
        <v>3.7666666666666599</v>
      </c>
      <c r="O108">
        <v>15</v>
      </c>
      <c r="P108">
        <v>2</v>
      </c>
      <c r="Q108">
        <v>13.333333333333</v>
      </c>
      <c r="R108" t="str">
        <f t="shared" si="3"/>
        <v>A</v>
      </c>
      <c r="S108" t="str">
        <f t="shared" si="4"/>
        <v>51922</v>
      </c>
      <c r="T108">
        <f t="shared" si="5"/>
        <v>13</v>
      </c>
    </row>
    <row r="109" spans="1:20">
      <c r="A109" t="s">
        <v>397</v>
      </c>
      <c r="B109" t="s">
        <v>398</v>
      </c>
      <c r="C109">
        <v>202450</v>
      </c>
      <c r="D109" t="s">
        <v>154</v>
      </c>
      <c r="E109" t="s">
        <v>396</v>
      </c>
      <c r="F109">
        <v>1301</v>
      </c>
      <c r="G109" t="s">
        <v>156</v>
      </c>
      <c r="H109" t="s">
        <v>54</v>
      </c>
      <c r="I109" t="s">
        <v>157</v>
      </c>
      <c r="J109" t="s">
        <v>393</v>
      </c>
      <c r="K109">
        <v>4.8</v>
      </c>
      <c r="L109">
        <v>4.72</v>
      </c>
      <c r="M109">
        <v>4.5250000000000004</v>
      </c>
      <c r="N109">
        <v>4.7</v>
      </c>
      <c r="O109">
        <v>26</v>
      </c>
      <c r="P109">
        <v>10</v>
      </c>
      <c r="Q109">
        <v>38.461538461537998</v>
      </c>
      <c r="R109" t="str">
        <f t="shared" si="3"/>
        <v>H</v>
      </c>
      <c r="S109" t="str">
        <f t="shared" si="4"/>
        <v>51923</v>
      </c>
      <c r="T109">
        <f t="shared" si="5"/>
        <v>16</v>
      </c>
    </row>
    <row r="110" spans="1:20">
      <c r="A110" t="s">
        <v>399</v>
      </c>
      <c r="B110" t="s">
        <v>400</v>
      </c>
      <c r="C110">
        <v>202450</v>
      </c>
      <c r="D110" t="s">
        <v>154</v>
      </c>
      <c r="E110" t="s">
        <v>396</v>
      </c>
      <c r="F110">
        <v>1301</v>
      </c>
      <c r="G110" t="s">
        <v>193</v>
      </c>
      <c r="H110" t="s">
        <v>17</v>
      </c>
      <c r="I110" t="s">
        <v>157</v>
      </c>
      <c r="J110" t="s">
        <v>393</v>
      </c>
      <c r="K110">
        <v>4.2916666666666599</v>
      </c>
      <c r="L110">
        <v>4.25</v>
      </c>
      <c r="M110">
        <v>4.25</v>
      </c>
      <c r="N110">
        <v>4.2666666666666604</v>
      </c>
      <c r="O110">
        <v>20</v>
      </c>
      <c r="P110">
        <v>4</v>
      </c>
      <c r="Q110">
        <v>20</v>
      </c>
      <c r="R110" t="str">
        <f t="shared" si="3"/>
        <v>A</v>
      </c>
      <c r="S110" t="str">
        <f t="shared" si="4"/>
        <v>51924</v>
      </c>
      <c r="T110">
        <f t="shared" si="5"/>
        <v>16</v>
      </c>
    </row>
    <row r="111" spans="1:20">
      <c r="A111" t="s">
        <v>401</v>
      </c>
      <c r="B111" t="s">
        <v>402</v>
      </c>
      <c r="C111">
        <v>202450</v>
      </c>
      <c r="D111" t="s">
        <v>154</v>
      </c>
      <c r="E111" t="s">
        <v>396</v>
      </c>
      <c r="F111">
        <v>1302</v>
      </c>
      <c r="G111" t="s">
        <v>156</v>
      </c>
      <c r="H111" t="s">
        <v>104</v>
      </c>
      <c r="I111" t="s">
        <v>157</v>
      </c>
      <c r="J111" t="s">
        <v>393</v>
      </c>
      <c r="K111">
        <v>4.8030303030303001</v>
      </c>
      <c r="L111">
        <v>4.8909090909090898</v>
      </c>
      <c r="M111">
        <v>4.7045454545454497</v>
      </c>
      <c r="N111">
        <v>4.8060606060606004</v>
      </c>
      <c r="O111">
        <v>26</v>
      </c>
      <c r="P111">
        <v>11</v>
      </c>
      <c r="Q111">
        <v>42.307692307692001</v>
      </c>
      <c r="R111" t="str">
        <f t="shared" si="3"/>
        <v>N</v>
      </c>
      <c r="S111" t="str">
        <f t="shared" si="4"/>
        <v>51925</v>
      </c>
      <c r="T111">
        <f t="shared" si="5"/>
        <v>15</v>
      </c>
    </row>
    <row r="112" spans="1:20">
      <c r="A112" t="s">
        <v>403</v>
      </c>
      <c r="B112" t="s">
        <v>404</v>
      </c>
      <c r="C112">
        <v>202450</v>
      </c>
      <c r="D112" t="s">
        <v>154</v>
      </c>
      <c r="E112" t="s">
        <v>396</v>
      </c>
      <c r="F112">
        <v>1302</v>
      </c>
      <c r="G112" t="s">
        <v>193</v>
      </c>
      <c r="H112" t="s">
        <v>97</v>
      </c>
      <c r="I112" t="s">
        <v>157</v>
      </c>
      <c r="J112" t="s">
        <v>393</v>
      </c>
      <c r="K112">
        <v>4.8958333333333304</v>
      </c>
      <c r="L112">
        <v>4.7750000000000004</v>
      </c>
      <c r="M112">
        <v>4.75</v>
      </c>
      <c r="N112">
        <v>4.8166666666666602</v>
      </c>
      <c r="O112">
        <v>26</v>
      </c>
      <c r="P112">
        <v>8</v>
      </c>
      <c r="Q112">
        <v>30.769230769229999</v>
      </c>
      <c r="R112" t="str">
        <f t="shared" si="3"/>
        <v>M</v>
      </c>
      <c r="S112" t="str">
        <f t="shared" si="4"/>
        <v>51926</v>
      </c>
      <c r="T112">
        <f t="shared" si="5"/>
        <v>18</v>
      </c>
    </row>
    <row r="113" spans="1:20">
      <c r="A113" t="s">
        <v>405</v>
      </c>
      <c r="B113" t="s">
        <v>406</v>
      </c>
      <c r="C113">
        <v>202450</v>
      </c>
      <c r="D113" t="s">
        <v>154</v>
      </c>
      <c r="E113" t="s">
        <v>396</v>
      </c>
      <c r="F113">
        <v>1302</v>
      </c>
      <c r="G113" t="s">
        <v>253</v>
      </c>
      <c r="H113" t="s">
        <v>125</v>
      </c>
      <c r="I113" t="s">
        <v>157</v>
      </c>
      <c r="J113" t="s">
        <v>393</v>
      </c>
      <c r="K113">
        <v>4.9166666666666599</v>
      </c>
      <c r="L113">
        <v>4.9666666666666597</v>
      </c>
      <c r="M113">
        <v>4.875</v>
      </c>
      <c r="N113">
        <v>4.9222222222222198</v>
      </c>
      <c r="O113">
        <v>21</v>
      </c>
      <c r="P113">
        <v>6</v>
      </c>
      <c r="Q113">
        <v>28.571428571428001</v>
      </c>
      <c r="R113" t="str">
        <f t="shared" si="3"/>
        <v>S</v>
      </c>
      <c r="S113" t="str">
        <f t="shared" si="4"/>
        <v>51927</v>
      </c>
      <c r="T113">
        <f t="shared" si="5"/>
        <v>15</v>
      </c>
    </row>
    <row r="114" spans="1:20">
      <c r="A114" t="s">
        <v>407</v>
      </c>
      <c r="B114" t="s">
        <v>408</v>
      </c>
      <c r="C114">
        <v>202450</v>
      </c>
      <c r="D114" t="s">
        <v>154</v>
      </c>
      <c r="E114" t="s">
        <v>409</v>
      </c>
      <c r="F114">
        <v>1307</v>
      </c>
      <c r="G114" t="s">
        <v>156</v>
      </c>
      <c r="H114" t="s">
        <v>52</v>
      </c>
      <c r="I114" t="s">
        <v>157</v>
      </c>
      <c r="J114" t="s">
        <v>393</v>
      </c>
      <c r="K114">
        <v>4.2708333333333304</v>
      </c>
      <c r="L114">
        <v>4.3250000000000002</v>
      </c>
      <c r="M114">
        <v>4</v>
      </c>
      <c r="N114">
        <v>4.2166666666666597</v>
      </c>
      <c r="O114">
        <v>26</v>
      </c>
      <c r="P114">
        <v>8</v>
      </c>
      <c r="Q114">
        <v>30.769230769229999</v>
      </c>
      <c r="R114" t="str">
        <f t="shared" si="3"/>
        <v>G</v>
      </c>
      <c r="S114" t="str">
        <f t="shared" si="4"/>
        <v>51928</v>
      </c>
      <c r="T114">
        <f t="shared" si="5"/>
        <v>18</v>
      </c>
    </row>
    <row r="115" spans="1:20">
      <c r="A115" t="s">
        <v>410</v>
      </c>
      <c r="B115" t="s">
        <v>411</v>
      </c>
      <c r="C115">
        <v>202450</v>
      </c>
      <c r="D115" t="s">
        <v>154</v>
      </c>
      <c r="E115" t="s">
        <v>409</v>
      </c>
      <c r="F115">
        <v>1307</v>
      </c>
      <c r="G115" t="s">
        <v>193</v>
      </c>
      <c r="H115" t="s">
        <v>129</v>
      </c>
      <c r="I115" t="s">
        <v>157</v>
      </c>
      <c r="J115" t="s">
        <v>393</v>
      </c>
      <c r="K115">
        <v>4.4675925925925899</v>
      </c>
      <c r="L115">
        <v>4.4666666666666597</v>
      </c>
      <c r="M115">
        <v>4.1388888888888804</v>
      </c>
      <c r="N115">
        <v>4.37962962962962</v>
      </c>
      <c r="O115">
        <v>18</v>
      </c>
      <c r="P115">
        <v>9</v>
      </c>
      <c r="Q115">
        <v>50</v>
      </c>
      <c r="R115" t="str">
        <f t="shared" si="3"/>
        <v>V</v>
      </c>
      <c r="S115" t="str">
        <f t="shared" si="4"/>
        <v>51929</v>
      </c>
      <c r="T115">
        <f t="shared" si="5"/>
        <v>9</v>
      </c>
    </row>
    <row r="116" spans="1:20">
      <c r="A116" t="s">
        <v>412</v>
      </c>
      <c r="B116" t="s">
        <v>413</v>
      </c>
      <c r="C116">
        <v>202450</v>
      </c>
      <c r="D116" t="s">
        <v>154</v>
      </c>
      <c r="E116" t="s">
        <v>414</v>
      </c>
      <c r="F116">
        <v>1301</v>
      </c>
      <c r="G116" t="s">
        <v>156</v>
      </c>
      <c r="H116" t="s">
        <v>119</v>
      </c>
      <c r="I116" t="s">
        <v>157</v>
      </c>
      <c r="J116" t="s">
        <v>393</v>
      </c>
      <c r="K116">
        <v>4.86666666666666</v>
      </c>
      <c r="L116">
        <v>4.84</v>
      </c>
      <c r="M116">
        <v>4.7</v>
      </c>
      <c r="N116">
        <v>4.8133333333333299</v>
      </c>
      <c r="O116">
        <v>28</v>
      </c>
      <c r="P116">
        <v>10</v>
      </c>
      <c r="Q116">
        <v>35.714285714284998</v>
      </c>
      <c r="R116" t="str">
        <f t="shared" si="3"/>
        <v>S</v>
      </c>
      <c r="S116" t="str">
        <f t="shared" si="4"/>
        <v>51930</v>
      </c>
      <c r="T116">
        <f t="shared" si="5"/>
        <v>18</v>
      </c>
    </row>
    <row r="117" spans="1:20">
      <c r="A117" t="s">
        <v>415</v>
      </c>
      <c r="B117" t="s">
        <v>416</v>
      </c>
      <c r="C117">
        <v>202450</v>
      </c>
      <c r="D117" t="s">
        <v>154</v>
      </c>
      <c r="E117" t="s">
        <v>417</v>
      </c>
      <c r="F117">
        <v>1310</v>
      </c>
      <c r="G117" t="s">
        <v>156</v>
      </c>
      <c r="H117" t="s">
        <v>44</v>
      </c>
      <c r="I117" t="s">
        <v>157</v>
      </c>
      <c r="J117" t="s">
        <v>418</v>
      </c>
      <c r="K117">
        <v>4.7361111111111098</v>
      </c>
      <c r="L117">
        <v>4.9000000000000004</v>
      </c>
      <c r="M117">
        <v>4.3958333333333304</v>
      </c>
      <c r="N117">
        <v>4.7</v>
      </c>
      <c r="O117">
        <v>31</v>
      </c>
      <c r="P117">
        <v>12</v>
      </c>
      <c r="Q117">
        <v>38.709677419354001</v>
      </c>
      <c r="R117" t="str">
        <f t="shared" si="3"/>
        <v>D</v>
      </c>
      <c r="S117" t="str">
        <f t="shared" si="4"/>
        <v>51931</v>
      </c>
      <c r="T117">
        <f t="shared" si="5"/>
        <v>19</v>
      </c>
    </row>
    <row r="118" spans="1:20">
      <c r="A118" t="s">
        <v>419</v>
      </c>
      <c r="B118" t="s">
        <v>420</v>
      </c>
      <c r="C118">
        <v>202450</v>
      </c>
      <c r="D118" t="s">
        <v>154</v>
      </c>
      <c r="E118" t="s">
        <v>417</v>
      </c>
      <c r="F118">
        <v>1310</v>
      </c>
      <c r="G118" t="s">
        <v>193</v>
      </c>
      <c r="H118" t="s">
        <v>114</v>
      </c>
      <c r="I118" t="s">
        <v>157</v>
      </c>
      <c r="J118" t="s">
        <v>418</v>
      </c>
      <c r="K118">
        <v>4.5833333333333304</v>
      </c>
      <c r="L118">
        <v>4.6615384615384601</v>
      </c>
      <c r="M118">
        <v>4.0357142857142803</v>
      </c>
      <c r="N118">
        <v>4.4633699633699599</v>
      </c>
      <c r="O118">
        <v>27</v>
      </c>
      <c r="P118">
        <v>14</v>
      </c>
      <c r="Q118">
        <v>51.851851851851002</v>
      </c>
      <c r="R118" t="str">
        <f t="shared" si="3"/>
        <v>R</v>
      </c>
      <c r="S118" t="str">
        <f t="shared" si="4"/>
        <v>51932</v>
      </c>
      <c r="T118">
        <f t="shared" si="5"/>
        <v>13</v>
      </c>
    </row>
    <row r="119" spans="1:20">
      <c r="A119" t="s">
        <v>421</v>
      </c>
      <c r="B119" t="s">
        <v>422</v>
      </c>
      <c r="C119">
        <v>202450</v>
      </c>
      <c r="D119" t="s">
        <v>154</v>
      </c>
      <c r="E119" t="s">
        <v>423</v>
      </c>
      <c r="F119">
        <v>120</v>
      </c>
      <c r="G119" t="s">
        <v>156</v>
      </c>
      <c r="H119" t="s">
        <v>108</v>
      </c>
      <c r="I119" t="s">
        <v>162</v>
      </c>
      <c r="J119" t="s">
        <v>424</v>
      </c>
      <c r="K119">
        <v>4.2619047619047601</v>
      </c>
      <c r="L119">
        <v>4.5571428571428498</v>
      </c>
      <c r="M119">
        <v>4.1785714285714199</v>
      </c>
      <c r="N119">
        <v>4.3380952380952298</v>
      </c>
      <c r="O119">
        <v>26</v>
      </c>
      <c r="P119">
        <v>8</v>
      </c>
      <c r="Q119">
        <v>30.769230769229999</v>
      </c>
      <c r="R119" t="str">
        <f t="shared" si="3"/>
        <v>P</v>
      </c>
      <c r="S119" t="str">
        <f t="shared" si="4"/>
        <v>51933</v>
      </c>
      <c r="T119">
        <f t="shared" si="5"/>
        <v>18</v>
      </c>
    </row>
    <row r="120" spans="1:20">
      <c r="A120" t="s">
        <v>425</v>
      </c>
      <c r="B120" t="s">
        <v>426</v>
      </c>
      <c r="C120">
        <v>202450</v>
      </c>
      <c r="D120" t="s">
        <v>154</v>
      </c>
      <c r="E120" t="s">
        <v>423</v>
      </c>
      <c r="F120">
        <v>1332</v>
      </c>
      <c r="G120" t="s">
        <v>156</v>
      </c>
      <c r="H120" t="s">
        <v>51</v>
      </c>
      <c r="I120" t="s">
        <v>162</v>
      </c>
      <c r="J120" t="s">
        <v>424</v>
      </c>
      <c r="K120">
        <v>4.7777777777777697</v>
      </c>
      <c r="L120">
        <v>4.7822222222222202</v>
      </c>
      <c r="M120">
        <v>4.6944444444444402</v>
      </c>
      <c r="N120">
        <v>4.7570370370370298</v>
      </c>
      <c r="O120">
        <v>25</v>
      </c>
      <c r="P120">
        <v>10</v>
      </c>
      <c r="Q120">
        <v>40</v>
      </c>
      <c r="R120" t="str">
        <f t="shared" si="3"/>
        <v>G</v>
      </c>
      <c r="S120" t="str">
        <f t="shared" si="4"/>
        <v>51935</v>
      </c>
      <c r="T120">
        <f t="shared" si="5"/>
        <v>15</v>
      </c>
    </row>
    <row r="121" spans="1:20">
      <c r="A121" t="s">
        <v>427</v>
      </c>
      <c r="B121" t="s">
        <v>428</v>
      </c>
      <c r="C121">
        <v>202450</v>
      </c>
      <c r="D121" t="s">
        <v>154</v>
      </c>
      <c r="E121" t="s">
        <v>423</v>
      </c>
      <c r="F121">
        <v>1332</v>
      </c>
      <c r="G121" t="s">
        <v>193</v>
      </c>
      <c r="H121" t="s">
        <v>81</v>
      </c>
      <c r="I121" t="s">
        <v>162</v>
      </c>
      <c r="J121" t="s">
        <v>424</v>
      </c>
      <c r="K121">
        <v>4.5625</v>
      </c>
      <c r="L121">
        <v>4.5</v>
      </c>
      <c r="M121">
        <v>4.375</v>
      </c>
      <c r="N121">
        <v>4.49166666666666</v>
      </c>
      <c r="O121">
        <v>27</v>
      </c>
      <c r="P121">
        <v>8</v>
      </c>
      <c r="Q121">
        <v>29.629629629629001</v>
      </c>
      <c r="R121" t="str">
        <f t="shared" si="3"/>
        <v>K</v>
      </c>
      <c r="S121" t="str">
        <f t="shared" si="4"/>
        <v>51936</v>
      </c>
      <c r="T121">
        <f t="shared" si="5"/>
        <v>19</v>
      </c>
    </row>
    <row r="122" spans="1:20">
      <c r="A122" t="s">
        <v>429</v>
      </c>
      <c r="B122" t="s">
        <v>430</v>
      </c>
      <c r="C122">
        <v>202450</v>
      </c>
      <c r="D122" t="s">
        <v>154</v>
      </c>
      <c r="E122" t="s">
        <v>423</v>
      </c>
      <c r="F122">
        <v>1332</v>
      </c>
      <c r="G122" t="s">
        <v>253</v>
      </c>
      <c r="H122" t="s">
        <v>100</v>
      </c>
      <c r="I122" t="s">
        <v>162</v>
      </c>
      <c r="J122" t="s">
        <v>424</v>
      </c>
      <c r="K122">
        <v>4.3333333333333304</v>
      </c>
      <c r="L122">
        <v>4.3333333333333304</v>
      </c>
      <c r="M122">
        <v>4.3333333333333304</v>
      </c>
      <c r="N122">
        <v>4.3333333333333304</v>
      </c>
      <c r="O122">
        <v>8</v>
      </c>
      <c r="P122">
        <v>3</v>
      </c>
      <c r="Q122">
        <v>37.5</v>
      </c>
      <c r="R122" t="str">
        <f t="shared" si="3"/>
        <v>M</v>
      </c>
      <c r="S122" t="str">
        <f t="shared" si="4"/>
        <v>51937</v>
      </c>
      <c r="T122">
        <f t="shared" si="5"/>
        <v>5</v>
      </c>
    </row>
    <row r="123" spans="1:20">
      <c r="A123" t="s">
        <v>431</v>
      </c>
      <c r="B123" t="s">
        <v>432</v>
      </c>
      <c r="C123">
        <v>202450</v>
      </c>
      <c r="D123" t="s">
        <v>154</v>
      </c>
      <c r="E123" t="s">
        <v>262</v>
      </c>
      <c r="F123">
        <v>2306</v>
      </c>
      <c r="G123" t="s">
        <v>253</v>
      </c>
      <c r="H123" t="s">
        <v>116</v>
      </c>
      <c r="I123" t="s">
        <v>157</v>
      </c>
      <c r="J123" t="s">
        <v>263</v>
      </c>
      <c r="K123">
        <v>4.2857142857142803</v>
      </c>
      <c r="L123">
        <v>4.1142857142857103</v>
      </c>
      <c r="M123">
        <v>4.0714285714285703</v>
      </c>
      <c r="N123">
        <v>4.1714285714285699</v>
      </c>
      <c r="O123">
        <v>26</v>
      </c>
      <c r="P123">
        <v>7</v>
      </c>
      <c r="Q123">
        <v>26.923076923076</v>
      </c>
      <c r="R123" t="str">
        <f t="shared" si="3"/>
        <v>S</v>
      </c>
      <c r="S123" t="str">
        <f t="shared" si="4"/>
        <v>51940</v>
      </c>
      <c r="T123">
        <f t="shared" si="5"/>
        <v>19</v>
      </c>
    </row>
    <row r="124" spans="1:20">
      <c r="A124" t="s">
        <v>433</v>
      </c>
      <c r="B124" t="s">
        <v>434</v>
      </c>
      <c r="C124">
        <v>202450</v>
      </c>
      <c r="D124" t="s">
        <v>154</v>
      </c>
      <c r="E124" t="s">
        <v>435</v>
      </c>
      <c r="F124">
        <v>2301</v>
      </c>
      <c r="G124" t="s">
        <v>156</v>
      </c>
      <c r="H124" t="s">
        <v>51</v>
      </c>
      <c r="I124" t="s">
        <v>436</v>
      </c>
      <c r="J124" t="s">
        <v>437</v>
      </c>
      <c r="K124">
        <v>4.7333333333333298</v>
      </c>
      <c r="L124">
        <v>4.66</v>
      </c>
      <c r="M124">
        <v>4.625</v>
      </c>
      <c r="N124">
        <v>4.68</v>
      </c>
      <c r="O124">
        <v>23</v>
      </c>
      <c r="P124">
        <v>10</v>
      </c>
      <c r="Q124">
        <v>43.478260869564998</v>
      </c>
      <c r="R124" t="str">
        <f t="shared" si="3"/>
        <v>G</v>
      </c>
      <c r="S124" t="str">
        <f t="shared" si="4"/>
        <v>51942</v>
      </c>
      <c r="T124">
        <f t="shared" si="5"/>
        <v>13</v>
      </c>
    </row>
    <row r="125" spans="1:20">
      <c r="A125" t="s">
        <v>438</v>
      </c>
      <c r="B125" t="s">
        <v>439</v>
      </c>
      <c r="C125">
        <v>202450</v>
      </c>
      <c r="D125" t="s">
        <v>154</v>
      </c>
      <c r="E125" t="s">
        <v>172</v>
      </c>
      <c r="F125">
        <v>405</v>
      </c>
      <c r="G125" t="s">
        <v>193</v>
      </c>
      <c r="H125" t="s">
        <v>76</v>
      </c>
      <c r="I125" t="s">
        <v>173</v>
      </c>
      <c r="J125" t="s">
        <v>174</v>
      </c>
      <c r="K125">
        <v>4.7333333333333298</v>
      </c>
      <c r="L125">
        <v>4.78</v>
      </c>
      <c r="M125">
        <v>4.7750000000000004</v>
      </c>
      <c r="N125">
        <v>4.76</v>
      </c>
      <c r="O125">
        <v>23</v>
      </c>
      <c r="P125">
        <v>10</v>
      </c>
      <c r="Q125">
        <v>43.478260869564998</v>
      </c>
      <c r="R125" t="str">
        <f t="shared" si="3"/>
        <v>J</v>
      </c>
      <c r="S125" t="str">
        <f t="shared" si="4"/>
        <v>51952</v>
      </c>
      <c r="T125">
        <f t="shared" si="5"/>
        <v>13</v>
      </c>
    </row>
    <row r="126" spans="1:20">
      <c r="A126" t="s">
        <v>440</v>
      </c>
      <c r="B126" t="s">
        <v>441</v>
      </c>
      <c r="C126">
        <v>202450</v>
      </c>
      <c r="D126" t="s">
        <v>154</v>
      </c>
      <c r="E126" t="s">
        <v>172</v>
      </c>
      <c r="F126">
        <v>407</v>
      </c>
      <c r="G126" t="s">
        <v>193</v>
      </c>
      <c r="H126" t="s">
        <v>55</v>
      </c>
      <c r="I126" t="s">
        <v>173</v>
      </c>
      <c r="J126" t="s">
        <v>174</v>
      </c>
      <c r="K126">
        <v>2.8333333333333299</v>
      </c>
      <c r="L126">
        <v>5</v>
      </c>
      <c r="M126">
        <v>4.25</v>
      </c>
      <c r="N126">
        <v>3.93333333333333</v>
      </c>
      <c r="O126">
        <v>5</v>
      </c>
      <c r="P126">
        <v>1</v>
      </c>
      <c r="Q126">
        <v>20</v>
      </c>
      <c r="R126" t="str">
        <f t="shared" si="3"/>
        <v>H</v>
      </c>
      <c r="S126" t="str">
        <f t="shared" si="4"/>
        <v>51964</v>
      </c>
      <c r="T126">
        <f t="shared" si="5"/>
        <v>4</v>
      </c>
    </row>
    <row r="127" spans="1:20">
      <c r="A127" t="s">
        <v>442</v>
      </c>
      <c r="B127" t="s">
        <v>443</v>
      </c>
      <c r="C127">
        <v>202450</v>
      </c>
      <c r="D127" t="s">
        <v>154</v>
      </c>
      <c r="E127" t="s">
        <v>444</v>
      </c>
      <c r="F127">
        <v>103</v>
      </c>
      <c r="G127" t="s">
        <v>156</v>
      </c>
      <c r="H127" t="s">
        <v>8</v>
      </c>
      <c r="I127" t="s">
        <v>162</v>
      </c>
      <c r="J127" t="s">
        <v>445</v>
      </c>
      <c r="K127">
        <v>4.7121212121212102</v>
      </c>
      <c r="L127">
        <v>4.7272727272727204</v>
      </c>
      <c r="M127">
        <v>4.3181818181818103</v>
      </c>
      <c r="N127">
        <v>4.6121212121212096</v>
      </c>
      <c r="O127">
        <v>28</v>
      </c>
      <c r="P127">
        <v>11</v>
      </c>
      <c r="Q127">
        <v>39.285714285714</v>
      </c>
      <c r="R127" t="str">
        <f t="shared" si="3"/>
        <v>A</v>
      </c>
      <c r="S127" t="str">
        <f t="shared" si="4"/>
        <v>52033</v>
      </c>
      <c r="T127">
        <f t="shared" si="5"/>
        <v>17</v>
      </c>
    </row>
    <row r="128" spans="1:20">
      <c r="A128" t="s">
        <v>446</v>
      </c>
      <c r="B128" t="s">
        <v>447</v>
      </c>
      <c r="C128">
        <v>202450</v>
      </c>
      <c r="D128" t="s">
        <v>154</v>
      </c>
      <c r="E128" t="s">
        <v>444</v>
      </c>
      <c r="F128">
        <v>103</v>
      </c>
      <c r="G128" t="s">
        <v>193</v>
      </c>
      <c r="H128" t="s">
        <v>78</v>
      </c>
      <c r="I128" t="s">
        <v>162</v>
      </c>
      <c r="J128" t="s">
        <v>445</v>
      </c>
      <c r="K128">
        <v>4.75</v>
      </c>
      <c r="L128">
        <v>4.8250000000000002</v>
      </c>
      <c r="M128">
        <v>4.46875</v>
      </c>
      <c r="N128">
        <v>4.7</v>
      </c>
      <c r="O128">
        <v>25</v>
      </c>
      <c r="P128">
        <v>16</v>
      </c>
      <c r="Q128">
        <v>64</v>
      </c>
      <c r="R128" t="str">
        <f t="shared" si="3"/>
        <v>K</v>
      </c>
      <c r="S128" t="str">
        <f t="shared" si="4"/>
        <v>52034</v>
      </c>
      <c r="T128">
        <f t="shared" si="5"/>
        <v>9</v>
      </c>
    </row>
    <row r="129" spans="1:20">
      <c r="A129" t="s">
        <v>448</v>
      </c>
      <c r="B129" t="s">
        <v>449</v>
      </c>
      <c r="C129">
        <v>202450</v>
      </c>
      <c r="D129" t="s">
        <v>154</v>
      </c>
      <c r="E129" t="s">
        <v>444</v>
      </c>
      <c r="F129">
        <v>103</v>
      </c>
      <c r="G129" t="s">
        <v>253</v>
      </c>
      <c r="H129" t="s">
        <v>12</v>
      </c>
      <c r="I129" t="s">
        <v>162</v>
      </c>
      <c r="J129" t="s">
        <v>445</v>
      </c>
      <c r="K129">
        <v>4.4761904761904701</v>
      </c>
      <c r="L129">
        <v>4.6428571428571397</v>
      </c>
      <c r="M129">
        <v>4.2239010989010897</v>
      </c>
      <c r="N129">
        <v>4.4644688644688602</v>
      </c>
      <c r="O129">
        <v>25</v>
      </c>
      <c r="P129">
        <v>14</v>
      </c>
      <c r="Q129">
        <v>56</v>
      </c>
      <c r="R129" t="str">
        <f t="shared" si="3"/>
        <v>A</v>
      </c>
      <c r="S129" t="str">
        <f t="shared" si="4"/>
        <v>52035</v>
      </c>
      <c r="T129">
        <f t="shared" si="5"/>
        <v>11</v>
      </c>
    </row>
    <row r="130" spans="1:20">
      <c r="A130" t="s">
        <v>450</v>
      </c>
      <c r="B130" t="s">
        <v>451</v>
      </c>
      <c r="C130">
        <v>202450</v>
      </c>
      <c r="D130" t="s">
        <v>154</v>
      </c>
      <c r="E130" t="s">
        <v>444</v>
      </c>
      <c r="F130">
        <v>103</v>
      </c>
      <c r="G130" t="s">
        <v>313</v>
      </c>
      <c r="H130" t="s">
        <v>71</v>
      </c>
      <c r="I130" t="s">
        <v>162</v>
      </c>
      <c r="J130" t="s">
        <v>445</v>
      </c>
      <c r="K130">
        <v>4.8484848484848397</v>
      </c>
      <c r="L130">
        <v>4.8181818181818103</v>
      </c>
      <c r="M130">
        <v>4.5454545454545396</v>
      </c>
      <c r="N130">
        <v>4.7575757575757498</v>
      </c>
      <c r="O130">
        <v>23</v>
      </c>
      <c r="P130">
        <v>11</v>
      </c>
      <c r="Q130">
        <v>47.826086956521003</v>
      </c>
      <c r="R130" t="str">
        <f t="shared" ref="R130:R137" si="6">LEFT(H130,1)</f>
        <v>J</v>
      </c>
      <c r="S130" t="str">
        <f t="shared" ref="S130:S137" si="7">LEFT(B130, 5)</f>
        <v>52037</v>
      </c>
      <c r="T130">
        <f t="shared" si="5"/>
        <v>12</v>
      </c>
    </row>
    <row r="131" spans="1:20">
      <c r="A131" t="s">
        <v>452</v>
      </c>
      <c r="B131" t="s">
        <v>453</v>
      </c>
      <c r="C131">
        <v>202450</v>
      </c>
      <c r="D131" t="s">
        <v>154</v>
      </c>
      <c r="E131" t="s">
        <v>417</v>
      </c>
      <c r="F131">
        <v>1310</v>
      </c>
      <c r="G131" t="s">
        <v>253</v>
      </c>
      <c r="H131" t="s">
        <v>84</v>
      </c>
      <c r="I131" t="s">
        <v>157</v>
      </c>
      <c r="J131" t="s">
        <v>418</v>
      </c>
      <c r="K131">
        <v>4.5999999999999996</v>
      </c>
      <c r="L131">
        <v>4.5866666666666598</v>
      </c>
      <c r="M131">
        <v>4.3333333333333304</v>
      </c>
      <c r="N131">
        <v>4.5244444444444403</v>
      </c>
      <c r="O131">
        <v>26</v>
      </c>
      <c r="P131">
        <v>15</v>
      </c>
      <c r="Q131">
        <v>57.692307692306997</v>
      </c>
      <c r="R131" t="str">
        <f t="shared" si="6"/>
        <v>K</v>
      </c>
      <c r="S131" t="str">
        <f t="shared" si="7"/>
        <v>52045</v>
      </c>
      <c r="T131">
        <f t="shared" ref="T131:T137" si="8">O131-P131</f>
        <v>11</v>
      </c>
    </row>
    <row r="132" spans="1:20">
      <c r="A132" t="s">
        <v>454</v>
      </c>
      <c r="B132" t="s">
        <v>455</v>
      </c>
      <c r="C132">
        <v>202450</v>
      </c>
      <c r="D132" t="s">
        <v>154</v>
      </c>
      <c r="E132" t="s">
        <v>456</v>
      </c>
      <c r="F132">
        <v>1301</v>
      </c>
      <c r="G132" t="s">
        <v>156</v>
      </c>
      <c r="H132" t="s">
        <v>13</v>
      </c>
      <c r="I132" t="s">
        <v>157</v>
      </c>
      <c r="J132" t="s">
        <v>457</v>
      </c>
      <c r="K132">
        <v>4.7051282051282</v>
      </c>
      <c r="L132">
        <v>4.6769230769230701</v>
      </c>
      <c r="M132">
        <v>4.6730769230769198</v>
      </c>
      <c r="N132">
        <v>4.6871794871794803</v>
      </c>
      <c r="O132">
        <v>33</v>
      </c>
      <c r="P132">
        <v>13</v>
      </c>
      <c r="Q132">
        <v>39.393939393939</v>
      </c>
      <c r="R132" t="str">
        <f t="shared" si="6"/>
        <v>A</v>
      </c>
      <c r="S132" t="str">
        <f t="shared" si="7"/>
        <v>52047</v>
      </c>
      <c r="T132">
        <f t="shared" si="8"/>
        <v>20</v>
      </c>
    </row>
    <row r="133" spans="1:20">
      <c r="A133" t="s">
        <v>458</v>
      </c>
      <c r="B133" t="s">
        <v>459</v>
      </c>
      <c r="C133">
        <v>202450</v>
      </c>
      <c r="D133" t="s">
        <v>154</v>
      </c>
      <c r="E133" t="s">
        <v>210</v>
      </c>
      <c r="F133">
        <v>3331</v>
      </c>
      <c r="G133" t="s">
        <v>460</v>
      </c>
      <c r="H133" t="s">
        <v>121</v>
      </c>
      <c r="I133" t="s">
        <v>173</v>
      </c>
      <c r="J133" t="s">
        <v>174</v>
      </c>
      <c r="K133">
        <v>5</v>
      </c>
      <c r="L133">
        <v>5</v>
      </c>
      <c r="M133">
        <v>5</v>
      </c>
      <c r="N133">
        <v>5</v>
      </c>
      <c r="O133">
        <v>11</v>
      </c>
      <c r="P133">
        <v>1</v>
      </c>
      <c r="Q133">
        <v>9.0909090909089993</v>
      </c>
      <c r="R133" t="str">
        <f t="shared" si="6"/>
        <v>S</v>
      </c>
      <c r="S133" t="str">
        <f t="shared" si="7"/>
        <v>52099</v>
      </c>
      <c r="T133">
        <f t="shared" si="8"/>
        <v>10</v>
      </c>
    </row>
    <row r="134" spans="1:20">
      <c r="A134" t="s">
        <v>461</v>
      </c>
      <c r="B134" t="s">
        <v>462</v>
      </c>
      <c r="C134">
        <v>202450</v>
      </c>
      <c r="D134" t="s">
        <v>154</v>
      </c>
      <c r="E134" t="s">
        <v>210</v>
      </c>
      <c r="F134">
        <v>4352</v>
      </c>
      <c r="G134" t="s">
        <v>313</v>
      </c>
      <c r="H134" t="s">
        <v>41</v>
      </c>
      <c r="I134" t="s">
        <v>173</v>
      </c>
      <c r="J134" t="s">
        <v>174</v>
      </c>
      <c r="K134">
        <v>5</v>
      </c>
      <c r="L134">
        <v>4.95</v>
      </c>
      <c r="M134">
        <v>4.9375</v>
      </c>
      <c r="N134">
        <v>4.9666666666666597</v>
      </c>
      <c r="O134">
        <v>9</v>
      </c>
      <c r="P134">
        <v>4</v>
      </c>
      <c r="Q134">
        <v>44.444444444444002</v>
      </c>
      <c r="R134" t="str">
        <f t="shared" si="6"/>
        <v>D</v>
      </c>
      <c r="S134" t="str">
        <f t="shared" si="7"/>
        <v>52100</v>
      </c>
      <c r="T134">
        <f t="shared" si="8"/>
        <v>5</v>
      </c>
    </row>
    <row r="135" spans="1:20">
      <c r="A135" t="s">
        <v>463</v>
      </c>
      <c r="B135" t="s">
        <v>464</v>
      </c>
      <c r="C135">
        <v>202450</v>
      </c>
      <c r="D135" t="s">
        <v>154</v>
      </c>
      <c r="E135" t="s">
        <v>210</v>
      </c>
      <c r="F135">
        <v>4361</v>
      </c>
      <c r="G135" t="s">
        <v>313</v>
      </c>
      <c r="H135" t="s">
        <v>67</v>
      </c>
      <c r="I135" t="s">
        <v>173</v>
      </c>
      <c r="J135" t="s">
        <v>174</v>
      </c>
      <c r="K135">
        <v>4.8333333333333304</v>
      </c>
      <c r="L135">
        <v>4.5</v>
      </c>
      <c r="M135">
        <v>4.5416666666666599</v>
      </c>
      <c r="N135">
        <v>4.6444444444444404</v>
      </c>
      <c r="O135">
        <v>11</v>
      </c>
      <c r="P135">
        <v>6</v>
      </c>
      <c r="Q135">
        <v>54.545454545454</v>
      </c>
      <c r="R135" t="str">
        <f t="shared" si="6"/>
        <v>J</v>
      </c>
      <c r="S135" t="str">
        <f t="shared" si="7"/>
        <v>52106</v>
      </c>
      <c r="T135">
        <f t="shared" si="8"/>
        <v>5</v>
      </c>
    </row>
    <row r="136" spans="1:20">
      <c r="A136" t="s">
        <v>465</v>
      </c>
      <c r="B136" t="s">
        <v>466</v>
      </c>
      <c r="C136">
        <v>202450</v>
      </c>
      <c r="D136" t="s">
        <v>154</v>
      </c>
      <c r="E136" t="s">
        <v>286</v>
      </c>
      <c r="F136">
        <v>356</v>
      </c>
      <c r="G136" t="s">
        <v>193</v>
      </c>
      <c r="H136" t="s">
        <v>73</v>
      </c>
      <c r="I136" t="s">
        <v>173</v>
      </c>
      <c r="J136" t="s">
        <v>174</v>
      </c>
      <c r="K136">
        <v>4.5999999999999996</v>
      </c>
      <c r="L136">
        <v>4.5199999999999996</v>
      </c>
      <c r="M136">
        <v>4.4000000000000004</v>
      </c>
      <c r="N136">
        <v>4.5199999999999996</v>
      </c>
      <c r="O136">
        <v>19</v>
      </c>
      <c r="P136">
        <v>5</v>
      </c>
      <c r="Q136">
        <v>26.315789473683999</v>
      </c>
      <c r="R136" t="str">
        <f t="shared" si="6"/>
        <v>J</v>
      </c>
      <c r="S136" t="str">
        <f t="shared" si="7"/>
        <v>52107</v>
      </c>
      <c r="T136">
        <f t="shared" si="8"/>
        <v>14</v>
      </c>
    </row>
    <row r="137" spans="1:20">
      <c r="A137" t="s">
        <v>467</v>
      </c>
      <c r="B137" t="s">
        <v>468</v>
      </c>
      <c r="C137">
        <v>202450</v>
      </c>
      <c r="D137" t="s">
        <v>154</v>
      </c>
      <c r="E137" t="s">
        <v>210</v>
      </c>
      <c r="F137">
        <v>3332</v>
      </c>
      <c r="G137" t="s">
        <v>253</v>
      </c>
      <c r="H137" t="s">
        <v>126</v>
      </c>
      <c r="I137" t="s">
        <v>173</v>
      </c>
      <c r="J137" t="s">
        <v>174</v>
      </c>
      <c r="K137">
        <v>4.3888888888888804</v>
      </c>
      <c r="L137">
        <v>4.2666666666666604</v>
      </c>
      <c r="M137">
        <v>4.4166666666666599</v>
      </c>
      <c r="N137">
        <v>4.3555555555555499</v>
      </c>
      <c r="O137">
        <v>7</v>
      </c>
      <c r="P137">
        <v>3</v>
      </c>
      <c r="Q137">
        <v>42.857142857142001</v>
      </c>
      <c r="R137" t="str">
        <f t="shared" si="6"/>
        <v>T</v>
      </c>
      <c r="S137" t="str">
        <f t="shared" si="7"/>
        <v>52122</v>
      </c>
      <c r="T137">
        <f t="shared" si="8"/>
        <v>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8B484-7FD2-43BE-AC85-A56D686EF397}">
  <dimension ref="A3:D9"/>
  <sheetViews>
    <sheetView workbookViewId="0">
      <selection activeCell="H23" sqref="H23"/>
    </sheetView>
  </sheetViews>
  <sheetFormatPr defaultRowHeight="15"/>
  <cols>
    <col min="1" max="1" width="25.5703125" bestFit="1" customWidth="1"/>
    <col min="2" max="2" width="4.5703125" bestFit="1" customWidth="1"/>
    <col min="3" max="3" width="20.42578125" bestFit="1" customWidth="1"/>
    <col min="4" max="4" width="21.140625" bestFit="1" customWidth="1"/>
  </cols>
  <sheetData>
    <row r="3" spans="1:4">
      <c r="A3" t="s">
        <v>469</v>
      </c>
      <c r="B3" t="s">
        <v>470</v>
      </c>
      <c r="C3" t="s">
        <v>471</v>
      </c>
      <c r="D3" t="s">
        <v>472</v>
      </c>
    </row>
    <row r="4" spans="1:4">
      <c r="A4" s="4">
        <v>4.6095278280210623</v>
      </c>
      <c r="B4" s="4">
        <v>4.6786763215167717</v>
      </c>
      <c r="C4" s="4">
        <v>4.5736519041075026</v>
      </c>
      <c r="D4" s="4">
        <v>4.6230104128093439</v>
      </c>
    </row>
    <row r="7" spans="1:4">
      <c r="A7" s="1" t="s">
        <v>473</v>
      </c>
    </row>
    <row r="8" spans="1:4">
      <c r="A8" s="2" t="s">
        <v>4</v>
      </c>
      <c r="B8" s="3">
        <v>0.37007613373055281</v>
      </c>
    </row>
    <row r="9" spans="1:4">
      <c r="A9" s="2" t="s">
        <v>474</v>
      </c>
      <c r="B9" s="3">
        <v>0.62992386626944719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2026-07-01T20:20:57Z</dcterms:created>
  <dcterms:modified xsi:type="dcterms:W3CDTF">2026-07-01T20:46:51Z</dcterms:modified>
  <cp:category/>
  <cp:contentStatus/>
</cp:coreProperties>
</file>