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texasamcommerce-my.sharepoint.com/personal/angie_clark_tamuc_edu/Documents/Course Eval Spreadsheets with Dashboard/Course Eval Dashboard 2023 2024/"/>
    </mc:Choice>
  </mc:AlternateContent>
  <xr:revisionPtr revIDLastSave="0" documentId="8_{CEB0D5BD-3A77-42B9-B562-160723DCDEAB}" xr6:coauthVersionLast="47" xr6:coauthVersionMax="47" xr10:uidLastSave="{00000000-0000-0000-0000-000000000000}"/>
  <bookViews>
    <workbookView xWindow="-120" yWindow="-120" windowWidth="29040" windowHeight="15720" xr2:uid="{8E163622-DD80-4606-A584-D8D84C352331}"/>
  </bookViews>
  <sheets>
    <sheet name="DASH" sheetId="2" r:id="rId1"/>
    <sheet name="202430-CID_Overall_Report" sheetId="1" r:id="rId2"/>
    <sheet name="Sheet2" sheetId="3" r:id="rId3"/>
  </sheets>
  <definedNames>
    <definedName name="Slicer_1st_initial">#N/A</definedName>
    <definedName name="Slicer_CRN">#N/A</definedName>
    <definedName name="Slicer_Teachers___Full_Name">#N/A</definedName>
  </definedNames>
  <calcPr calcId="191028"/>
  <pivotCaches>
    <pivotCache cacheId="387"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1" l="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2"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2" i="1"/>
</calcChain>
</file>

<file path=xl/sharedStrings.xml><?xml version="1.0" encoding="utf-8"?>
<sst xmlns="http://schemas.openxmlformats.org/spreadsheetml/2006/main" count="1148" uniqueCount="441">
  <si>
    <t>Row Labels</t>
  </si>
  <si>
    <t>Sum of Invited</t>
  </si>
  <si>
    <t>Sum of RespondentCount</t>
  </si>
  <si>
    <t>Sum of Not Responded</t>
  </si>
  <si>
    <t>Sum of OverallRespRate</t>
  </si>
  <si>
    <t>Abigail Parmer</t>
  </si>
  <si>
    <t>Adam Wright</t>
  </si>
  <si>
    <t>Adewale Amosu</t>
  </si>
  <si>
    <t>Agapito Flores</t>
  </si>
  <si>
    <t>Alison Bodeker</t>
  </si>
  <si>
    <t>Allen Hillegas</t>
  </si>
  <si>
    <t>Allison Low</t>
  </si>
  <si>
    <t>Amanda Grant</t>
  </si>
  <si>
    <t>Amanda Hutchings</t>
  </si>
  <si>
    <t>Amanda Willows</t>
  </si>
  <si>
    <t>Andrew Lilly</t>
  </si>
  <si>
    <t>Angela Ellis</t>
  </si>
  <si>
    <t>April Carl</t>
  </si>
  <si>
    <t>April Sanders</t>
  </si>
  <si>
    <t>Ari Weinberg</t>
  </si>
  <si>
    <t>Ashley Gill</t>
  </si>
  <si>
    <t>Bart Eltz</t>
  </si>
  <si>
    <t>Brett Murrey</t>
  </si>
  <si>
    <t>Brittney Yager</t>
  </si>
  <si>
    <t>Charisse Anguiano</t>
  </si>
  <si>
    <t>Charlotte Larkin</t>
  </si>
  <si>
    <t>Chelse Lilly</t>
  </si>
  <si>
    <t>Christina Gammon</t>
  </si>
  <si>
    <t>Christopher Kelly</t>
  </si>
  <si>
    <t>Christopher Wallitsch</t>
  </si>
  <si>
    <t>Coy Martin</t>
  </si>
  <si>
    <t>Crescida Jacobs</t>
  </si>
  <si>
    <t>Cynthia Rhodes</t>
  </si>
  <si>
    <t>Cynthia Rios</t>
  </si>
  <si>
    <t>Daniel Carolla</t>
  </si>
  <si>
    <t>Daniel Davis</t>
  </si>
  <si>
    <t>Daniel Degges</t>
  </si>
  <si>
    <t>Danya Casey</t>
  </si>
  <si>
    <t>David Larkin</t>
  </si>
  <si>
    <t>Deena Besson</t>
  </si>
  <si>
    <t>Douglas Yates</t>
  </si>
  <si>
    <t>Edward Monroy</t>
  </si>
  <si>
    <t>Elizabeth Bailey</t>
  </si>
  <si>
    <t>Elizabeth Pulliam</t>
  </si>
  <si>
    <t>Francene Scott Diehl</t>
  </si>
  <si>
    <t>George Swindell</t>
  </si>
  <si>
    <t>Glenda Smith</t>
  </si>
  <si>
    <t>Graham Smith</t>
  </si>
  <si>
    <t>Gregory Miller</t>
  </si>
  <si>
    <t>Hyatt Berkman</t>
  </si>
  <si>
    <t>Irene Accomando</t>
  </si>
  <si>
    <t>James Wall</t>
  </si>
  <si>
    <t>James Womack</t>
  </si>
  <si>
    <t>Jason Jenkins</t>
  </si>
  <si>
    <t>Jayson Douglas</t>
  </si>
  <si>
    <t>Jeffrey Holt</t>
  </si>
  <si>
    <t>Jennifer Good</t>
  </si>
  <si>
    <t>Jennifer Hudson</t>
  </si>
  <si>
    <t>Jennifer Sims</t>
  </si>
  <si>
    <t>Jeremiah Odom</t>
  </si>
  <si>
    <t>Jonathan Jordan</t>
  </si>
  <si>
    <t>Julia Rose</t>
  </si>
  <si>
    <t>Justin Bowen</t>
  </si>
  <si>
    <t>Katie Ritchie</t>
  </si>
  <si>
    <t>Katrina Starr</t>
  </si>
  <si>
    <t>Katy Williams</t>
  </si>
  <si>
    <t>Kelly Brown</t>
  </si>
  <si>
    <t>Kelly Waltman-Payne</t>
  </si>
  <si>
    <t>Kory Reeder</t>
  </si>
  <si>
    <t>Kristina Nichols</t>
  </si>
  <si>
    <t>Kurt Lacoste</t>
  </si>
  <si>
    <t>Kyle Steadham</t>
  </si>
  <si>
    <t>Lacey Henderson</t>
  </si>
  <si>
    <t>Laura Isbell</t>
  </si>
  <si>
    <t>Lee Deboer</t>
  </si>
  <si>
    <t>Linda Lacoste</t>
  </si>
  <si>
    <t>Lisa Palazzetti</t>
  </si>
  <si>
    <t>Lloyd Whelchel</t>
  </si>
  <si>
    <t>Lydia Carrascosa</t>
  </si>
  <si>
    <t>Lydia Ricketts</t>
  </si>
  <si>
    <t>Mary Hendrix</t>
  </si>
  <si>
    <t>Mary Wooley</t>
  </si>
  <si>
    <t>Matthew Moore</t>
  </si>
  <si>
    <t>Matthew Waymack</t>
  </si>
  <si>
    <t>Micah Mcbay</t>
  </si>
  <si>
    <t>Michael King</t>
  </si>
  <si>
    <t>Michael Taglienti</t>
  </si>
  <si>
    <t>Molly Baur</t>
  </si>
  <si>
    <t>Molly Jacobsen</t>
  </si>
  <si>
    <t>Nancy Foreman</t>
  </si>
  <si>
    <t>Oguz Celik</t>
  </si>
  <si>
    <t>Olulana Bamiro</t>
  </si>
  <si>
    <t>Paige Bussell</t>
  </si>
  <si>
    <t>Paige Myers</t>
  </si>
  <si>
    <t>Parker Marsh</t>
  </si>
  <si>
    <t>Patricia Palacios</t>
  </si>
  <si>
    <t>Paul Jones</t>
  </si>
  <si>
    <t>Quynh Dang</t>
  </si>
  <si>
    <t>Ramona Morin</t>
  </si>
  <si>
    <t>Randy Mueller</t>
  </si>
  <si>
    <t>Richard Santiesteban</t>
  </si>
  <si>
    <t>Robert Mallett</t>
  </si>
  <si>
    <t>Rodney Cooper-Sweat</t>
  </si>
  <si>
    <t>Roger Bowles</t>
  </si>
  <si>
    <t>Ryan Dahir</t>
  </si>
  <si>
    <t>Samantha Blair</t>
  </si>
  <si>
    <t>Samuel Smith</t>
  </si>
  <si>
    <t>Sarah Clift</t>
  </si>
  <si>
    <t>Sarah Elder</t>
  </si>
  <si>
    <t>Shamim Hunt</t>
  </si>
  <si>
    <t>Shaonda Gathright</t>
  </si>
  <si>
    <t>Sherry West</t>
  </si>
  <si>
    <t>Sonya Braddy</t>
  </si>
  <si>
    <t>Stacey Said</t>
  </si>
  <si>
    <t>Stefan Vaughn</t>
  </si>
  <si>
    <t>Travis Ball</t>
  </si>
  <si>
    <t>Venkata Vadlamani</t>
  </si>
  <si>
    <t>Veronica Juarez</t>
  </si>
  <si>
    <t>Wesley Johnson</t>
  </si>
  <si>
    <t>William Wilson</t>
  </si>
  <si>
    <t>Grand Total</t>
  </si>
  <si>
    <t>Primary Subject ID</t>
  </si>
  <si>
    <t>Course Name</t>
  </si>
  <si>
    <t>Term</t>
  </si>
  <si>
    <t>Part of Term</t>
  </si>
  <si>
    <t>Courses - COURSE_CODE</t>
  </si>
  <si>
    <t>Courses - COURSE_NUMBER</t>
  </si>
  <si>
    <t>Courses - CLASS_NUMBER</t>
  </si>
  <si>
    <t>Teachers - Full Name</t>
  </si>
  <si>
    <t>School</t>
  </si>
  <si>
    <t>Department</t>
  </si>
  <si>
    <t>Instructor Score</t>
  </si>
  <si>
    <t>Course Score</t>
  </si>
  <si>
    <t>QEP Score</t>
  </si>
  <si>
    <t>Total Score</t>
  </si>
  <si>
    <t>Invited</t>
  </si>
  <si>
    <t>RespondentCount</t>
  </si>
  <si>
    <t>Response Rate</t>
  </si>
  <si>
    <t>1st initial</t>
  </si>
  <si>
    <t>CRN</t>
  </si>
  <si>
    <t>Not Responded</t>
  </si>
  <si>
    <t>202430-30210</t>
  </si>
  <si>
    <t>30210 21st Century Policing</t>
  </si>
  <si>
    <t>OC3</t>
  </si>
  <si>
    <t>CJCB</t>
  </si>
  <si>
    <t>0CW</t>
  </si>
  <si>
    <t>Innovation and Design</t>
  </si>
  <si>
    <t>Coll of Innovation and Design</t>
  </si>
  <si>
    <t>202430-30212</t>
  </si>
  <si>
    <t>30212 Art Appreciation</t>
  </si>
  <si>
    <t>ART</t>
  </si>
  <si>
    <t>Humanities, Social Sci &amp; Arts</t>
  </si>
  <si>
    <t>Art</t>
  </si>
  <si>
    <t>202430-30214</t>
  </si>
  <si>
    <t>30214 Ethics, Value &amp; Profess Polic</t>
  </si>
  <si>
    <t>202430-30215</t>
  </si>
  <si>
    <t>30215 Business/Prof Speaking</t>
  </si>
  <si>
    <t>COMS</t>
  </si>
  <si>
    <t>Literature &amp; Languages</t>
  </si>
  <si>
    <t>202430-30217</t>
  </si>
  <si>
    <t>30217 Intro Col Rdg/Wrtg</t>
  </si>
  <si>
    <t>ENG</t>
  </si>
  <si>
    <t>202430-30218</t>
  </si>
  <si>
    <t>30218 College Reading &amp; Writing</t>
  </si>
  <si>
    <t>202430-30220</t>
  </si>
  <si>
    <t>30220 Critical Incident Decision Mgt</t>
  </si>
  <si>
    <t>202430-30221</t>
  </si>
  <si>
    <t>30221 Written Argument/Resrch</t>
  </si>
  <si>
    <t>202430-30222</t>
  </si>
  <si>
    <t>30222 Written Argument/Resrch</t>
  </si>
  <si>
    <t>1CW</t>
  </si>
  <si>
    <t>202430-30224</t>
  </si>
  <si>
    <t>30224 Natural Disasters</t>
  </si>
  <si>
    <t>ENVS</t>
  </si>
  <si>
    <t>Science &amp; Engineering</t>
  </si>
  <si>
    <t>Biological &amp; Environmental Sci</t>
  </si>
  <si>
    <t>202430-30225</t>
  </si>
  <si>
    <t>30225 Natural Disasters</t>
  </si>
  <si>
    <t>202430-30226</t>
  </si>
  <si>
    <t>30226 Communication</t>
  </si>
  <si>
    <t>202430-30227</t>
  </si>
  <si>
    <t>30227 US History to 1877</t>
  </si>
  <si>
    <t>HIST</t>
  </si>
  <si>
    <t>History</t>
  </si>
  <si>
    <t>202430-30229</t>
  </si>
  <si>
    <t>30229 US History From 1865</t>
  </si>
  <si>
    <t>202430-30230</t>
  </si>
  <si>
    <t>30230 Integrated Science I</t>
  </si>
  <si>
    <t>IS</t>
  </si>
  <si>
    <t>Physics and Astronomy</t>
  </si>
  <si>
    <t>202430-30231</t>
  </si>
  <si>
    <t>30231 Integrated Science II</t>
  </si>
  <si>
    <t>202430-30232</t>
  </si>
  <si>
    <t>30232 Found Math Non-STEM Non-Algebr</t>
  </si>
  <si>
    <t>MATH</t>
  </si>
  <si>
    <t>Mathematics</t>
  </si>
  <si>
    <t>202430-30233</t>
  </si>
  <si>
    <t>30233 Officer Wellness</t>
  </si>
  <si>
    <t>202430-30234</t>
  </si>
  <si>
    <t>30234 Contemp Math</t>
  </si>
  <si>
    <t>202430-30235</t>
  </si>
  <si>
    <t>30235 Technical Writing</t>
  </si>
  <si>
    <t>202430-30236</t>
  </si>
  <si>
    <t>30236 Crime Analysis</t>
  </si>
  <si>
    <t>202430-30237</t>
  </si>
  <si>
    <t>30237 Contemp Math</t>
  </si>
  <si>
    <t>202430-30238</t>
  </si>
  <si>
    <t>30238 Procedural Justice</t>
  </si>
  <si>
    <t>202430-30239</t>
  </si>
  <si>
    <t>30239 GLB/US-Intro to Philosophy</t>
  </si>
  <si>
    <t>PHIL</t>
  </si>
  <si>
    <t>202430-30240</t>
  </si>
  <si>
    <t>30240 Leadership</t>
  </si>
  <si>
    <t>202430-30242</t>
  </si>
  <si>
    <t>30242 United States Government</t>
  </si>
  <si>
    <t>PSCI</t>
  </si>
  <si>
    <t>Political Science</t>
  </si>
  <si>
    <t>202430-30243</t>
  </si>
  <si>
    <t>30243 Critical Shift</t>
  </si>
  <si>
    <t>202430-30244</t>
  </si>
  <si>
    <t>30244 Evidence-Based Policing</t>
  </si>
  <si>
    <t>202430-30245</t>
  </si>
  <si>
    <t>30245 Implicit bias</t>
  </si>
  <si>
    <t>202430-30246</t>
  </si>
  <si>
    <t>30246 Organiz Cultu in Public Safety</t>
  </si>
  <si>
    <t>202430-30247</t>
  </si>
  <si>
    <t>30247 Texas Government</t>
  </si>
  <si>
    <t>202430-30248</t>
  </si>
  <si>
    <t>30248 Critical Thking &amp; Decision Mak</t>
  </si>
  <si>
    <t>202430-30249</t>
  </si>
  <si>
    <t>30249 Texas Government</t>
  </si>
  <si>
    <t>202430-30250</t>
  </si>
  <si>
    <t>30250 United States Government</t>
  </si>
  <si>
    <t>202430-30252</t>
  </si>
  <si>
    <t>30252 Homeland Security/Terrorism</t>
  </si>
  <si>
    <t>202430-30253</t>
  </si>
  <si>
    <t>30253 GLB/US-Intro to Theatre</t>
  </si>
  <si>
    <t>THE</t>
  </si>
  <si>
    <t>Theatre</t>
  </si>
  <si>
    <t>202430-30254</t>
  </si>
  <si>
    <t>30254 Capstone</t>
  </si>
  <si>
    <t>202430-30255</t>
  </si>
  <si>
    <t>30255 Critical Thinking</t>
  </si>
  <si>
    <t>CID</t>
  </si>
  <si>
    <t>202430-30256</t>
  </si>
  <si>
    <t>30256 Intro to the U.S. Hlthcare Sy</t>
  </si>
  <si>
    <t>HSCB</t>
  </si>
  <si>
    <t>202430-30258</t>
  </si>
  <si>
    <t>30258 Record Keeping for Leaders</t>
  </si>
  <si>
    <t>202430-30259</t>
  </si>
  <si>
    <t>30259 Financial Issues in Health Ser</t>
  </si>
  <si>
    <t>202430-30261</t>
  </si>
  <si>
    <t>30261 Talent Ldrshp in HR</t>
  </si>
  <si>
    <t>202430-30262</t>
  </si>
  <si>
    <t>30262 Cult Inequ &amp; Soc Justc in Hlth</t>
  </si>
  <si>
    <t>202430-30263</t>
  </si>
  <si>
    <t>30263 Leading Innovation</t>
  </si>
  <si>
    <t>202430-30264</t>
  </si>
  <si>
    <t>30264 Qual Mgmt &amp; Perf Imprv</t>
  </si>
  <si>
    <t>202430-30265</t>
  </si>
  <si>
    <t>30265 Numbers for Leaders</t>
  </si>
  <si>
    <t>202430-30267</t>
  </si>
  <si>
    <t>30267 Research Methods</t>
  </si>
  <si>
    <t>202430-30268</t>
  </si>
  <si>
    <t>30268 Health Policy and Advocacy</t>
  </si>
  <si>
    <t>202430-30269</t>
  </si>
  <si>
    <t>30269 Project Mgmt for Ldrs</t>
  </si>
  <si>
    <t>202430-30272</t>
  </si>
  <si>
    <t>30272 Hlth Serv Adm Capstone</t>
  </si>
  <si>
    <t>202430-30274</t>
  </si>
  <si>
    <t>30274 Intro to Safety Studies</t>
  </si>
  <si>
    <t>SHCB</t>
  </si>
  <si>
    <t>202430-30275</t>
  </si>
  <si>
    <t>30275 Computer Information Systems</t>
  </si>
  <si>
    <t>ORGL</t>
  </si>
  <si>
    <t>202430-30276</t>
  </si>
  <si>
    <t>30276 Intro to Organizations</t>
  </si>
  <si>
    <t>202430-30279</t>
  </si>
  <si>
    <t>30279 Supervision</t>
  </si>
  <si>
    <t>202430-30282</t>
  </si>
  <si>
    <t>30282 Safety and Health Capstone</t>
  </si>
  <si>
    <t>202430-30284</t>
  </si>
  <si>
    <t>30284 Foundations of Org Ldrship</t>
  </si>
  <si>
    <t>202430-30285</t>
  </si>
  <si>
    <t>30285 Foundations of Org Ldrship</t>
  </si>
  <si>
    <t>202430-30286</t>
  </si>
  <si>
    <t>30286 Foundations of Org Ldrship</t>
  </si>
  <si>
    <t>2CW</t>
  </si>
  <si>
    <t>202430-30287</t>
  </si>
  <si>
    <t>30287 Pathways, Purpose, Exploration</t>
  </si>
  <si>
    <t>GSCB</t>
  </si>
  <si>
    <t>202430-30288</t>
  </si>
  <si>
    <t>30288 Innovative Design</t>
  </si>
  <si>
    <t>202430-30289</t>
  </si>
  <si>
    <t>30289 Leveraging Diversity</t>
  </si>
  <si>
    <t>202430-30290</t>
  </si>
  <si>
    <t>30290 Organizational Communication</t>
  </si>
  <si>
    <t>202430-30291</t>
  </si>
  <si>
    <t>30291 Capstone</t>
  </si>
  <si>
    <t>202430-30292</t>
  </si>
  <si>
    <t>30292 Organizational Communication</t>
  </si>
  <si>
    <t>202430-30293</t>
  </si>
  <si>
    <t>30293 Organizational Communication</t>
  </si>
  <si>
    <t>202430-30294</t>
  </si>
  <si>
    <t>30294 Org Ethics</t>
  </si>
  <si>
    <t>202430-30295</t>
  </si>
  <si>
    <t>30295 Org Ethics</t>
  </si>
  <si>
    <t>202430-30296</t>
  </si>
  <si>
    <t>30296 Org Ethics</t>
  </si>
  <si>
    <t>202430-30297</t>
  </si>
  <si>
    <t>30297 Data Driven Decision Making</t>
  </si>
  <si>
    <t>202430-30298</t>
  </si>
  <si>
    <t>30298 Data Driven Decision Making</t>
  </si>
  <si>
    <t>202430-30299</t>
  </si>
  <si>
    <t>30299 Data Driven Decision Making</t>
  </si>
  <si>
    <t>202430-30301</t>
  </si>
  <si>
    <t>30301 Org Behavior</t>
  </si>
  <si>
    <t>202430-30302</t>
  </si>
  <si>
    <t>30302 Org Behavior</t>
  </si>
  <si>
    <t>202430-30304</t>
  </si>
  <si>
    <t>30304 Leadership Theory</t>
  </si>
  <si>
    <t>202430-30305</t>
  </si>
  <si>
    <t>30305 Leadership Theory</t>
  </si>
  <si>
    <t>202430-30307</t>
  </si>
  <si>
    <t>30307 Leading Diverse &amp; Incl Teams</t>
  </si>
  <si>
    <t>202430-30308</t>
  </si>
  <si>
    <t>30308 Leading Diverse &amp; Incl Teams</t>
  </si>
  <si>
    <t>202430-30309</t>
  </si>
  <si>
    <t>30309 Leading Change</t>
  </si>
  <si>
    <t>202430-30310</t>
  </si>
  <si>
    <t>30310 Leading Change</t>
  </si>
  <si>
    <t>202430-30311</t>
  </si>
  <si>
    <t>30311 Capstone I</t>
  </si>
  <si>
    <t>202430-30312</t>
  </si>
  <si>
    <t>30312 Capstone I</t>
  </si>
  <si>
    <t>202430-30313</t>
  </si>
  <si>
    <t>30313 Capstone I</t>
  </si>
  <si>
    <t>202430-30314</t>
  </si>
  <si>
    <t>30314 Capstone II</t>
  </si>
  <si>
    <t>202430-30316</t>
  </si>
  <si>
    <t>30316 Capstone II</t>
  </si>
  <si>
    <t>202430-30317</t>
  </si>
  <si>
    <t>30317 Legal Aspec of Safety &amp; Health</t>
  </si>
  <si>
    <t>202430-30318</t>
  </si>
  <si>
    <t>30318 Human Factors in Occupa Safety</t>
  </si>
  <si>
    <t>202430-30349</t>
  </si>
  <si>
    <t>30349 Talent Ldrshp in HR</t>
  </si>
  <si>
    <t>202430-30350</t>
  </si>
  <si>
    <t>30350 Personal Branding and Identity</t>
  </si>
  <si>
    <t>202430-30351</t>
  </si>
  <si>
    <t>30351 Personal Branding and Identity</t>
  </si>
  <si>
    <t>202430-30355</t>
  </si>
  <si>
    <t>30355 Policing the Future</t>
  </si>
  <si>
    <t>202430-30356</t>
  </si>
  <si>
    <t>30356 Tech Wrtg &amp; Comm in Saf &amp; Heal</t>
  </si>
  <si>
    <t>202430-30364</t>
  </si>
  <si>
    <t>30364 Natural Disasters</t>
  </si>
  <si>
    <t>202430-30366</t>
  </si>
  <si>
    <t>30366 US History From 1865</t>
  </si>
  <si>
    <t>202430-30367</t>
  </si>
  <si>
    <t>30367 College Reading &amp; Writing</t>
  </si>
  <si>
    <t>202430-30369</t>
  </si>
  <si>
    <t>30369 Mass Commun in Society</t>
  </si>
  <si>
    <t>MMJ</t>
  </si>
  <si>
    <t>202430-30370</t>
  </si>
  <si>
    <t>30370 Found Math Non-STEM Non-Algebr</t>
  </si>
  <si>
    <t>202430-30371</t>
  </si>
  <si>
    <t>30371 Contemp Math</t>
  </si>
  <si>
    <t>202430-30373</t>
  </si>
  <si>
    <t>30373 Project Mgmt for Ldrs</t>
  </si>
  <si>
    <t>202430-30378</t>
  </si>
  <si>
    <t>30378 Hazardous Materials</t>
  </si>
  <si>
    <t>202430-30390</t>
  </si>
  <si>
    <t>30390 Stars and the Universe</t>
  </si>
  <si>
    <t>ASTR</t>
  </si>
  <si>
    <t>202430-30392</t>
  </si>
  <si>
    <t>30392 Natural Disasters</t>
  </si>
  <si>
    <t>3CW</t>
  </si>
  <si>
    <t>202430-30393</t>
  </si>
  <si>
    <t>30393 US History to 1877</t>
  </si>
  <si>
    <t>202430-30397</t>
  </si>
  <si>
    <t>30397 Written Argument/Resrch</t>
  </si>
  <si>
    <t>202430-30398</t>
  </si>
  <si>
    <t>30398 Mass Commun in Society</t>
  </si>
  <si>
    <t>202430-30401</t>
  </si>
  <si>
    <t>30401 Texas Government</t>
  </si>
  <si>
    <t>202430-30402</t>
  </si>
  <si>
    <t>30402 Intro to Sociology</t>
  </si>
  <si>
    <t>SOC</t>
  </si>
  <si>
    <t>Sociology &amp; Criminal Justice</t>
  </si>
  <si>
    <t>202430-30404</t>
  </si>
  <si>
    <t>30404 Developing Global Comp Ldrs</t>
  </si>
  <si>
    <t>202430-30405</t>
  </si>
  <si>
    <t>30405 Response to Intervention</t>
  </si>
  <si>
    <t>EDCB</t>
  </si>
  <si>
    <t>202430-30407</t>
  </si>
  <si>
    <t>30407 Learning Environments</t>
  </si>
  <si>
    <t>202430-30413</t>
  </si>
  <si>
    <t>30413 Critical Shift</t>
  </si>
  <si>
    <t>202430-30414</t>
  </si>
  <si>
    <t>30414 Legal Issues in Organizations</t>
  </si>
  <si>
    <t>202430-30415</t>
  </si>
  <si>
    <t>30415 Leading High Perf. Teams</t>
  </si>
  <si>
    <t>202430-30417</t>
  </si>
  <si>
    <t>30417 History of Rock and Roll</t>
  </si>
  <si>
    <t>MUS</t>
  </si>
  <si>
    <t>Music</t>
  </si>
  <si>
    <t>202430-30418</t>
  </si>
  <si>
    <t>30418 Intro to Sociology</t>
  </si>
  <si>
    <t>202430-30421</t>
  </si>
  <si>
    <t>30421 Inter-professional Comm</t>
  </si>
  <si>
    <t>202430-30422</t>
  </si>
  <si>
    <t>30422 Health Informatics</t>
  </si>
  <si>
    <t>202430-30423</t>
  </si>
  <si>
    <t>30423 Crit Incid Mgt in Hlth Serv</t>
  </si>
  <si>
    <t>202430-30424</t>
  </si>
  <si>
    <t>30424 Hlthc Ethc &amp; Legl Iss for Ldrs</t>
  </si>
  <si>
    <t>202430-30425</t>
  </si>
  <si>
    <t>30425 Safety and Health Program Mgmt</t>
  </si>
  <si>
    <t>202430-30428</t>
  </si>
  <si>
    <t>30428 Foundations of Reading</t>
  </si>
  <si>
    <t>RDCB</t>
  </si>
  <si>
    <t>202430-30430</t>
  </si>
  <si>
    <t>30430 History of Rock and Roll</t>
  </si>
  <si>
    <t>202430-30431</t>
  </si>
  <si>
    <t>30431 Electronic Health Records</t>
  </si>
  <si>
    <t>202430-30434</t>
  </si>
  <si>
    <t>30434 Homeland Security/Terrorism</t>
  </si>
  <si>
    <t>202430-30463</t>
  </si>
  <si>
    <t>30463 Intro to Psychology</t>
  </si>
  <si>
    <t>PSY</t>
  </si>
  <si>
    <t>Education &amp; Human Services</t>
  </si>
  <si>
    <t>Psychology &amp; Special Education</t>
  </si>
  <si>
    <t>202430-30467</t>
  </si>
  <si>
    <t>30467 Data Driven Decision Making</t>
  </si>
  <si>
    <t>Average of Instructor Score</t>
  </si>
  <si>
    <t>Average of Course Score</t>
  </si>
  <si>
    <t>Average of QEP Score</t>
  </si>
  <si>
    <t>Average of Total Score</t>
  </si>
  <si>
    <t>Values</t>
  </si>
  <si>
    <t xml:space="preserve">Sum of OverallNotRespRate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</si>
</sst>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18" fillId="0" borderId="0" xfId="0" applyFont="1" applyAlignment="1">
      <alignment vertical="center"/>
    </xf>
    <xf numFmtId="0" fontId="18" fillId="0" borderId="0" xfId="0" applyFont="1"/>
    <xf numFmtId="0" fontId="0" fillId="0" borderId="0" xfId="0" pivotButton="1"/>
    <xf numFmtId="0" fontId="0" fillId="0" borderId="0" xfId="0" applyAlignment="1">
      <alignment horizontal="left"/>
    </xf>
    <xf numFmtId="2" fontId="0" fillId="0" borderId="0" xfId="0" applyNumberFormat="1"/>
    <xf numFmtId="9"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b val="0"/>
        <i val="0"/>
        <strike val="0"/>
        <condense val="0"/>
        <extend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numFmt numFmtId="13" formatCode="0%"/>
    </dxf>
    <dxf>
      <numFmt numFmtId="2" formatCode="0.00"/>
    </dxf>
    <dxf>
      <numFmt numFmtId="2" formatCode="0.00"/>
    </dxf>
    <dxf>
      <numFmt numFmtId="2" formatCode="0.00"/>
    </dxf>
    <dxf>
      <numFmt numFmtId="2" formatCode="0.0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[202430-CID_Overall_Report.xlsx]Sheet2!PivotTable14</c:name>
    <c:fmtId val="7"/>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Sheet2!$A$2</c:f>
              <c:strCache>
                <c:ptCount val="1"/>
                <c:pt idx="0">
                  <c:v>Average of Instructor Score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Sheet2!$A$3</c:f>
              <c:strCache>
                <c:ptCount val="1"/>
                <c:pt idx="0">
                  <c:v>Total</c:v>
                </c:pt>
              </c:strCache>
            </c:strRef>
          </c:cat>
          <c:val>
            <c:numRef>
              <c:f>Sheet2!$A$3</c:f>
              <c:numCache>
                <c:formatCode>0.00</c:formatCode>
                <c:ptCount val="1"/>
                <c:pt idx="0">
                  <c:v>4.6006235849084058</c:v>
                </c:pt>
              </c:numCache>
            </c:numRef>
          </c:val>
          <c:extLst>
            <c:ext xmlns:c16="http://schemas.microsoft.com/office/drawing/2014/chart" uri="{C3380CC4-5D6E-409C-BE32-E72D297353CC}">
              <c16:uniqueId val="{00000000-7686-4336-9580-0B0541134D21}"/>
            </c:ext>
          </c:extLst>
        </c:ser>
        <c:ser>
          <c:idx val="1"/>
          <c:order val="1"/>
          <c:tx>
            <c:strRef>
              <c:f>Sheet2!$B$2</c:f>
              <c:strCache>
                <c:ptCount val="1"/>
                <c:pt idx="0">
                  <c:v>Average of Course Score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Sheet2!$A$3</c:f>
              <c:strCache>
                <c:ptCount val="1"/>
                <c:pt idx="0">
                  <c:v>Total</c:v>
                </c:pt>
              </c:strCache>
            </c:strRef>
          </c:cat>
          <c:val>
            <c:numRef>
              <c:f>Sheet2!$B$3</c:f>
              <c:numCache>
                <c:formatCode>0.00</c:formatCode>
                <c:ptCount val="1"/>
                <c:pt idx="0">
                  <c:v>4.6720461002400722</c:v>
                </c:pt>
              </c:numCache>
            </c:numRef>
          </c:val>
          <c:extLst>
            <c:ext xmlns:c16="http://schemas.microsoft.com/office/drawing/2014/chart" uri="{C3380CC4-5D6E-409C-BE32-E72D297353CC}">
              <c16:uniqueId val="{00000001-7686-4336-9580-0B0541134D21}"/>
            </c:ext>
          </c:extLst>
        </c:ser>
        <c:ser>
          <c:idx val="2"/>
          <c:order val="2"/>
          <c:tx>
            <c:strRef>
              <c:f>Sheet2!$C$2</c:f>
              <c:strCache>
                <c:ptCount val="1"/>
                <c:pt idx="0">
                  <c:v>Average of QEP Score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Sheet2!$A$3</c:f>
              <c:strCache>
                <c:ptCount val="1"/>
                <c:pt idx="0">
                  <c:v>Total</c:v>
                </c:pt>
              </c:strCache>
            </c:strRef>
          </c:cat>
          <c:val>
            <c:numRef>
              <c:f>Sheet2!$C$3</c:f>
              <c:numCache>
                <c:formatCode>0.00</c:formatCode>
                <c:ptCount val="1"/>
                <c:pt idx="0">
                  <c:v>4.5404599425731265</c:v>
                </c:pt>
              </c:numCache>
            </c:numRef>
          </c:val>
          <c:extLst>
            <c:ext xmlns:c16="http://schemas.microsoft.com/office/drawing/2014/chart" uri="{C3380CC4-5D6E-409C-BE32-E72D297353CC}">
              <c16:uniqueId val="{00000002-7686-4336-9580-0B0541134D21}"/>
            </c:ext>
          </c:extLst>
        </c:ser>
        <c:ser>
          <c:idx val="3"/>
          <c:order val="3"/>
          <c:tx>
            <c:strRef>
              <c:f>Sheet2!$D$2</c:f>
              <c:strCache>
                <c:ptCount val="1"/>
                <c:pt idx="0">
                  <c:v>Average of Total Score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Sheet2!$A$3</c:f>
              <c:strCache>
                <c:ptCount val="1"/>
                <c:pt idx="0">
                  <c:v>Total</c:v>
                </c:pt>
              </c:strCache>
            </c:strRef>
          </c:cat>
          <c:val>
            <c:numRef>
              <c:f>Sheet2!$D$3</c:f>
              <c:numCache>
                <c:formatCode>0.00</c:formatCode>
                <c:ptCount val="1"/>
                <c:pt idx="0">
                  <c:v>4.6083874520654806</c:v>
                </c:pt>
              </c:numCache>
            </c:numRef>
          </c:val>
          <c:extLst>
            <c:ext xmlns:c16="http://schemas.microsoft.com/office/drawing/2014/chart" uri="{C3380CC4-5D6E-409C-BE32-E72D297353CC}">
              <c16:uniqueId val="{00000003-7686-4336-9580-0B0541134D21}"/>
            </c:ext>
          </c:extLst>
        </c:ser>
        <c:dLbls>
          <c:dLblPos val="outEnd"/>
          <c:showLegendKey val="0"/>
          <c:showVal val="1"/>
          <c:showCatName val="0"/>
          <c:showSerName val="0"/>
          <c:showPercent val="0"/>
          <c:showBubbleSize val="0"/>
        </c:dLbls>
        <c:gapWidth val="182"/>
        <c:axId val="283337952"/>
        <c:axId val="581358192"/>
      </c:barChart>
      <c:catAx>
        <c:axId val="2833379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358192"/>
        <c:crosses val="autoZero"/>
        <c:auto val="1"/>
        <c:lblAlgn val="ctr"/>
        <c:lblOffset val="100"/>
        <c:noMultiLvlLbl val="0"/>
      </c:catAx>
      <c:valAx>
        <c:axId val="58135819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3379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[202430-CID_Overall_Report.xlsx]Sheet2!PivotTable15</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Response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Sheet2!$B$8</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2C-4DF2-92C9-113FFE0ED61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2C-4DF2-92C9-113FFE0ED615}"/>
              </c:ext>
            </c:extLst>
          </c:dPt>
          <c:cat>
            <c:strRef>
              <c:f>Sheet2!$A$9:$A$10</c:f>
              <c:strCache>
                <c:ptCount val="2"/>
                <c:pt idx="0">
                  <c:v>Sum of OverallRespRate</c:v>
                </c:pt>
                <c:pt idx="1">
                  <c:v>Sum of OverallNotRespRate </c:v>
                </c:pt>
              </c:strCache>
            </c:strRef>
          </c:cat>
          <c:val>
            <c:numRef>
              <c:f>Sheet2!$B$9:$B$10</c:f>
              <c:numCache>
                <c:formatCode>0%</c:formatCode>
                <c:ptCount val="2"/>
                <c:pt idx="0">
                  <c:v>0.36777456647398843</c:v>
                </c:pt>
                <c:pt idx="1">
                  <c:v>0.63222543352601157</c:v>
                </c:pt>
              </c:numCache>
            </c:numRef>
          </c:val>
          <c:extLst>
            <c:ext xmlns:c16="http://schemas.microsoft.com/office/drawing/2014/chart" uri="{C3380CC4-5D6E-409C-BE32-E72D297353CC}">
              <c16:uniqueId val="{00000004-D92C-4DF2-92C9-113FFE0ED615}"/>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16</xdr:row>
      <xdr:rowOff>85725</xdr:rowOff>
    </xdr:from>
    <xdr:to>
      <xdr:col>3</xdr:col>
      <xdr:colOff>752475</xdr:colOff>
      <xdr:row>30</xdr:row>
      <xdr:rowOff>161925</xdr:rowOff>
    </xdr:to>
    <xdr:graphicFrame macro="">
      <xdr:nvGraphicFramePr>
        <xdr:cNvPr id="2" name="Chart 1">
          <a:extLst>
            <a:ext uri="{FF2B5EF4-FFF2-40B4-BE49-F238E27FC236}">
              <a16:creationId xmlns:a16="http://schemas.microsoft.com/office/drawing/2014/main" id="{3054CFA3-C329-4794-9BEB-4E2B996BD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990600</xdr:colOff>
      <xdr:row>16</xdr:row>
      <xdr:rowOff>85725</xdr:rowOff>
    </xdr:from>
    <xdr:to>
      <xdr:col>5</xdr:col>
      <xdr:colOff>1114425</xdr:colOff>
      <xdr:row>30</xdr:row>
      <xdr:rowOff>161925</xdr:rowOff>
    </xdr:to>
    <xdr:graphicFrame macro="">
      <xdr:nvGraphicFramePr>
        <xdr:cNvPr id="3" name="Chart 2">
          <a:extLst>
            <a:ext uri="{FF2B5EF4-FFF2-40B4-BE49-F238E27FC236}">
              <a16:creationId xmlns:a16="http://schemas.microsoft.com/office/drawing/2014/main" id="{289034E2-36AD-4DEE-9126-E3F7F8804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457200</xdr:colOff>
      <xdr:row>0</xdr:row>
      <xdr:rowOff>180975</xdr:rowOff>
    </xdr:from>
    <xdr:to>
      <xdr:col>1</xdr:col>
      <xdr:colOff>933450</xdr:colOff>
      <xdr:row>14</xdr:row>
      <xdr:rowOff>180975</xdr:rowOff>
    </xdr:to>
    <mc:AlternateContent xmlns:mc="http://schemas.openxmlformats.org/markup-compatibility/2006" xmlns:a14="http://schemas.microsoft.com/office/drawing/2010/main">
      <mc:Choice Requires="a14">
        <xdr:graphicFrame macro="">
          <xdr:nvGraphicFramePr>
            <xdr:cNvPr id="4" name="Teachers - Full Name">
              <a:extLst>
                <a:ext uri="{FF2B5EF4-FFF2-40B4-BE49-F238E27FC236}">
                  <a16:creationId xmlns:a16="http://schemas.microsoft.com/office/drawing/2014/main" id="{15974E5A-2189-E761-C662-FFFBABF167C0}"/>
                </a:ext>
              </a:extLst>
            </xdr:cNvPr>
            <xdr:cNvGraphicFramePr/>
          </xdr:nvGraphicFramePr>
          <xdr:xfrm>
            <a:off x="0" y="0"/>
            <a:ext cx="0" cy="0"/>
          </xdr:xfrm>
          <a:graphic>
            <a:graphicData uri="http://schemas.microsoft.com/office/drawing/2010/slicer">
              <sle:slicer xmlns:sle="http://schemas.microsoft.com/office/drawing/2010/slicer" name="Teachers - Full Name"/>
            </a:graphicData>
          </a:graphic>
        </xdr:graphicFrame>
      </mc:Choice>
      <mc:Fallback xmlns="">
        <xdr:sp macro="" textlink="">
          <xdr:nvSpPr>
            <xdr:cNvPr id="0" name=""/>
            <xdr:cNvSpPr>
              <a:spLocks noTextEdit="1"/>
            </xdr:cNvSpPr>
          </xdr:nvSpPr>
          <xdr:spPr>
            <a:xfrm>
              <a:off x="457200" y="18097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933450</xdr:colOff>
      <xdr:row>1</xdr:row>
      <xdr:rowOff>19050</xdr:rowOff>
    </xdr:from>
    <xdr:to>
      <xdr:col>3</xdr:col>
      <xdr:colOff>1114425</xdr:colOff>
      <xdr:row>15</xdr:row>
      <xdr:rowOff>19050</xdr:rowOff>
    </xdr:to>
    <mc:AlternateContent xmlns:mc="http://schemas.openxmlformats.org/markup-compatibility/2006" xmlns:a14="http://schemas.microsoft.com/office/drawing/2010/main">
      <mc:Choice Requires="a14">
        <xdr:graphicFrame macro="">
          <xdr:nvGraphicFramePr>
            <xdr:cNvPr id="5" name="1st initial">
              <a:extLst>
                <a:ext uri="{FF2B5EF4-FFF2-40B4-BE49-F238E27FC236}">
                  <a16:creationId xmlns:a16="http://schemas.microsoft.com/office/drawing/2014/main" id="{54B98DD1-70BA-54B4-D166-89BBAFD9A737}"/>
                </a:ext>
              </a:extLst>
            </xdr:cNvPr>
            <xdr:cNvGraphicFramePr/>
          </xdr:nvGraphicFramePr>
          <xdr:xfrm>
            <a:off x="0" y="0"/>
            <a:ext cx="0" cy="0"/>
          </xdr:xfrm>
          <a:graphic>
            <a:graphicData uri="http://schemas.microsoft.com/office/drawing/2010/slicer">
              <sle:slicer xmlns:sle="http://schemas.microsoft.com/office/drawing/2010/slicer" name="1st initial"/>
            </a:graphicData>
          </a:graphic>
        </xdr:graphicFrame>
      </mc:Choice>
      <mc:Fallback xmlns="">
        <xdr:sp macro="" textlink="">
          <xdr:nvSpPr>
            <xdr:cNvPr id="0" name=""/>
            <xdr:cNvSpPr>
              <a:spLocks noTextEdit="1"/>
            </xdr:cNvSpPr>
          </xdr:nvSpPr>
          <xdr:spPr>
            <a:xfrm>
              <a:off x="3228975" y="20955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333375</xdr:colOff>
      <xdr:row>1</xdr:row>
      <xdr:rowOff>9525</xdr:rowOff>
    </xdr:from>
    <xdr:to>
      <xdr:col>5</xdr:col>
      <xdr:colOff>609600</xdr:colOff>
      <xdr:row>15</xdr:row>
      <xdr:rowOff>9525</xdr:rowOff>
    </xdr:to>
    <mc:AlternateContent xmlns:mc="http://schemas.openxmlformats.org/markup-compatibility/2006" xmlns:a14="http://schemas.microsoft.com/office/drawing/2010/main">
      <mc:Choice Requires="a14">
        <xdr:graphicFrame macro="">
          <xdr:nvGraphicFramePr>
            <xdr:cNvPr id="6" name="CRN">
              <a:extLst>
                <a:ext uri="{FF2B5EF4-FFF2-40B4-BE49-F238E27FC236}">
                  <a16:creationId xmlns:a16="http://schemas.microsoft.com/office/drawing/2014/main" id="{1DF31982-0A43-E9C3-8357-371683614B61}"/>
                </a:ext>
              </a:extLst>
            </xdr:cNvPr>
            <xdr:cNvGraphicFramePr/>
          </xdr:nvGraphicFramePr>
          <xdr:xfrm>
            <a:off x="0" y="0"/>
            <a:ext cx="0" cy="0"/>
          </xdr:xfrm>
          <a:graphic>
            <a:graphicData uri="http://schemas.microsoft.com/office/drawing/2010/slicer">
              <sle:slicer xmlns:sle="http://schemas.microsoft.com/office/drawing/2010/slicer" name="CRN"/>
            </a:graphicData>
          </a:graphic>
        </xdr:graphicFrame>
      </mc:Choice>
      <mc:Fallback xmlns="">
        <xdr:sp macro="" textlink="">
          <xdr:nvSpPr>
            <xdr:cNvPr id="0" name=""/>
            <xdr:cNvSpPr>
              <a:spLocks noTextEdit="1"/>
            </xdr:cNvSpPr>
          </xdr:nvSpPr>
          <xdr:spPr>
            <a:xfrm>
              <a:off x="5753100" y="2000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c:userShapes xmlns:c="http://schemas.openxmlformats.org/drawingml/2006/chart">
  <cdr:relSizeAnchor xmlns:cdr="http://schemas.openxmlformats.org/drawingml/2006/chartDrawing">
    <cdr:from>
      <cdr:x>0.3743</cdr:x>
      <cdr:y>0.38542</cdr:y>
    </cdr:from>
    <cdr:to>
      <cdr:x>0.64246</cdr:x>
      <cdr:y>0.71875</cdr:y>
    </cdr:to>
    <cdr:sp macro="" textlink="Sheet2!$B$9">
      <cdr:nvSpPr>
        <cdr:cNvPr id="2" name="TextBox 1">
          <a:extLst xmlns:a="http://schemas.openxmlformats.org/drawingml/2006/main">
            <a:ext uri="{FF2B5EF4-FFF2-40B4-BE49-F238E27FC236}">
              <a16:creationId xmlns:a16="http://schemas.microsoft.com/office/drawing/2014/main" id="{F75123B1-F361-AA17-7F96-8AF94092C4F1}"/>
            </a:ext>
          </a:extLst>
        </cdr:cNvPr>
        <cdr:cNvSpPr txBox="1"/>
      </cdr:nvSpPr>
      <cdr:spPr>
        <a:xfrm xmlns:a="http://schemas.openxmlformats.org/drawingml/2006/main">
          <a:off x="1276350" y="1057275"/>
          <a:ext cx="914400" cy="914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9D65F5B-A810-4567-8141-768560D53B37}" type="TxLink">
            <a:rPr lang="en-US" sz="2000" b="0" i="0" u="none" strike="noStrike" kern="1200">
              <a:solidFill>
                <a:srgbClr val="000000"/>
              </a:solidFill>
              <a:latin typeface="Aptos Narrow"/>
            </a:rPr>
            <a:pPr algn="ctr"/>
            <a:t>37%</a:t>
          </a:fld>
          <a:endParaRPr lang="en-US" sz="20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Clark" refreshedDate="46204.414040972224" createdVersion="8" refreshedVersion="8" minRefreshableVersion="3" recordCount="125" xr:uid="{C2BB7B23-1E06-4D48-AF98-408D2A442569}">
  <cacheSource type="worksheet">
    <worksheetSource name="Table1"/>
  </cacheSource>
  <cacheFields count="22">
    <cacheField name="Primary Subject ID" numFmtId="0">
      <sharedItems/>
    </cacheField>
    <cacheField name="Course Name" numFmtId="0">
      <sharedItems/>
    </cacheField>
    <cacheField name="Term" numFmtId="0">
      <sharedItems containsSemiMixedTypes="0" containsString="0" containsNumber="1" containsInteger="1" minValue="202430" maxValue="202430"/>
    </cacheField>
    <cacheField name="Part of Term" numFmtId="0">
      <sharedItems/>
    </cacheField>
    <cacheField name="Courses - COURSE_CODE" numFmtId="0">
      <sharedItems/>
    </cacheField>
    <cacheField name="Courses - COURSE_NUMBER" numFmtId="0">
      <sharedItems containsSemiMixedTypes="0" containsString="0" containsNumber="1" containsInteger="1" minValue="100" maxValue="4361"/>
    </cacheField>
    <cacheField name="Courses - CLASS_NUMBER" numFmtId="0">
      <sharedItems/>
    </cacheField>
    <cacheField name="Teachers - Full Name" numFmtId="0">
      <sharedItems count="115">
        <s v="Amanda Willows"/>
        <s v="Katie Ritchie"/>
        <s v="James Womack"/>
        <s v="Irene Accomando"/>
        <s v="Adam Wright"/>
        <s v="Angela Ellis"/>
        <s v="Jason Jenkins"/>
        <s v="Stacey Said"/>
        <s v="Mary Wooley"/>
        <s v="Katrina Starr"/>
        <s v="Adewale Amosu"/>
        <s v="Daniel Carolla"/>
        <s v="William Wilson"/>
        <s v="Daniel Degges"/>
        <s v="Molly Jacobsen"/>
        <s v="Oguz Celik"/>
        <s v="Paul Jones"/>
        <s v="George Swindell"/>
        <s v="Robert Mallett"/>
        <s v="Wesley Johnson"/>
        <s v="Shamim Hunt"/>
        <s v="Jeffrey Holt"/>
        <s v="Sarah Clift"/>
        <s v="Douglas Yates"/>
        <s v="Justin Bowen"/>
        <s v="Stefan Vaughn"/>
        <s v="Daniel Davis"/>
        <s v="David Larkin"/>
        <s v="Graham Smith"/>
        <s v="Samuel Smith"/>
        <s v="Kelly Waltman-Payne"/>
        <s v="Parker Marsh"/>
        <s v="Micah Mcbay"/>
        <s v="Katy Williams"/>
        <s v="Deena Besson"/>
        <s v="Coy Martin"/>
        <s v="Cynthia Rhodes"/>
        <s v="Olulana Bamiro"/>
        <s v="Paige Bussell"/>
        <s v="Lydia Ricketts"/>
        <s v="Venkata Vadlamani"/>
        <s v="Rodney Cooper-Sweat"/>
        <s v="Edward Monroy"/>
        <s v="Jeremiah Odom"/>
        <s v="Quynh Dang"/>
        <s v="Christopher Kelly"/>
        <s v="Roger Bowles"/>
        <s v="Brett Murrey"/>
        <s v="Molly Baur"/>
        <s v="Christopher Wallitsch"/>
        <s v="Travis Ball"/>
        <s v="Lee Deboer"/>
        <s v="Andrew Lilly"/>
        <s v="Jennifer Hudson"/>
        <s v="Cynthia Rios"/>
        <s v="Sherry West"/>
        <s v="Jonathan Jordan"/>
        <s v="Patricia Palacios"/>
        <s v="Elizabeth Bailey"/>
        <s v="Julia Rose"/>
        <s v="Charisse Anguiano"/>
        <s v="Sarah Elder"/>
        <s v="Alison Bodeker"/>
        <s v="Jennifer Good"/>
        <s v="Charlotte Larkin"/>
        <s v="Linda Lacoste"/>
        <s v="Kyle Steadham"/>
        <s v="Jayson Douglas"/>
        <s v="Danya Casey"/>
        <s v="Kurt Lacoste"/>
        <s v="Agapito Flores"/>
        <s v="Lacey Henderson"/>
        <s v="Lisa Palazzetti"/>
        <s v="Mary Hendrix"/>
        <s v="Ari Weinberg"/>
        <s v="Randy Mueller"/>
        <s v="Francene Scott Diehl"/>
        <s v="Michael King"/>
        <s v="Paige Myers"/>
        <s v="Chelse Lilly"/>
        <s v="Richard Santiesteban"/>
        <s v="Matthew Moore"/>
        <s v="Allen Hillegas"/>
        <s v="Crescida Jacobs"/>
        <s v="Kristina Nichols"/>
        <s v="Veronica Juarez"/>
        <s v="Kelly Brown"/>
        <s v="Matthew Waymack"/>
        <s v="April Carl"/>
        <s v="Bart Eltz"/>
        <s v="Samantha Blair"/>
        <s v="Jennifer Sims"/>
        <s v="Abigail Parmer"/>
        <s v="Nancy Foreman"/>
        <s v="Glenda Smith"/>
        <s v="Shaonda Gathright"/>
        <s v="Christina Gammon"/>
        <s v="Lydia Carrascosa"/>
        <s v="Laura Isbell"/>
        <s v="Ramona Morin"/>
        <s v="Michael Taglienti"/>
        <s v="Lloyd Whelchel"/>
        <s v="Gregory Miller"/>
        <s v="Ryan Dahir"/>
        <s v="Amanda Grant"/>
        <s v="Elizabeth Pulliam"/>
        <s v="Sonya Braddy"/>
        <s v="James Wall"/>
        <s v="Allison Low"/>
        <s v="Ashley Gill"/>
        <s v="April Sanders"/>
        <s v="Kory Reeder"/>
        <s v="Amanda Hutchings"/>
        <s v="Hyatt Berkman"/>
        <s v="Brittney Yager"/>
      </sharedItems>
    </cacheField>
    <cacheField name="School" numFmtId="0">
      <sharedItems/>
    </cacheField>
    <cacheField name="Department" numFmtId="0">
      <sharedItems/>
    </cacheField>
    <cacheField name="Instructor Score" numFmtId="0">
      <sharedItems containsString="0" containsBlank="1" containsNumber="1" minValue="2.8333333333333299" maxValue="5"/>
    </cacheField>
    <cacheField name="Course Score" numFmtId="0">
      <sharedItems containsString="0" containsBlank="1" containsNumber="1" minValue="3.6" maxValue="5"/>
    </cacheField>
    <cacheField name="QEP Score" numFmtId="0">
      <sharedItems containsString="0" containsBlank="1" containsNumber="1" minValue="2.75" maxValue="5"/>
    </cacheField>
    <cacheField name="Total Score" numFmtId="0">
      <sharedItems containsString="0" containsBlank="1" containsNumber="1" minValue="3.0666666666666602" maxValue="5"/>
    </cacheField>
    <cacheField name="Invited" numFmtId="0">
      <sharedItems containsSemiMixedTypes="0" containsString="0" containsNumber="1" containsInteger="1" minValue="4" maxValue="38"/>
    </cacheField>
    <cacheField name="RespondentCount" numFmtId="0">
      <sharedItems containsSemiMixedTypes="0" containsString="0" containsNumber="1" containsInteger="1" minValue="0" maxValue="22"/>
    </cacheField>
    <cacheField name="Response Rate" numFmtId="0">
      <sharedItems containsSemiMixedTypes="0" containsString="0" containsNumber="1" minValue="0" maxValue="81.25"/>
    </cacheField>
    <cacheField name="1st initial" numFmtId="0">
      <sharedItems count="22">
        <s v="A"/>
        <s v="K"/>
        <s v="J"/>
        <s v="I"/>
        <s v="S"/>
        <s v="M"/>
        <s v="D"/>
        <s v="W"/>
        <s v="O"/>
        <s v="P"/>
        <s v="G"/>
        <s v="R"/>
        <s v="C"/>
        <s v="L"/>
        <s v="V"/>
        <s v="E"/>
        <s v="Q"/>
        <s v="B"/>
        <s v="T"/>
        <s v="F"/>
        <s v="N"/>
        <s v="H"/>
      </sharedItems>
    </cacheField>
    <cacheField name="CRN" numFmtId="0">
      <sharedItems count="125">
        <s v="30210"/>
        <s v="30212"/>
        <s v="30214"/>
        <s v="30215"/>
        <s v="30217"/>
        <s v="30218"/>
        <s v="30220"/>
        <s v="30221"/>
        <s v="30222"/>
        <s v="30224"/>
        <s v="30225"/>
        <s v="30226"/>
        <s v="30227"/>
        <s v="30229"/>
        <s v="30230"/>
        <s v="30231"/>
        <s v="30232"/>
        <s v="30233"/>
        <s v="30234"/>
        <s v="30235"/>
        <s v="30236"/>
        <s v="30237"/>
        <s v="30238"/>
        <s v="30239"/>
        <s v="30240"/>
        <s v="30242"/>
        <s v="30243"/>
        <s v="30244"/>
        <s v="30245"/>
        <s v="30246"/>
        <s v="30247"/>
        <s v="30248"/>
        <s v="30249"/>
        <s v="30250"/>
        <s v="30252"/>
        <s v="30253"/>
        <s v="30254"/>
        <s v="30255"/>
        <s v="30256"/>
        <s v="30258"/>
        <s v="30259"/>
        <s v="30261"/>
        <s v="30262"/>
        <s v="30263"/>
        <s v="30264"/>
        <s v="30265"/>
        <s v="30267"/>
        <s v="30268"/>
        <s v="30269"/>
        <s v="30272"/>
        <s v="30274"/>
        <s v="30275"/>
        <s v="30276"/>
        <s v="30279"/>
        <s v="30282"/>
        <s v="30284"/>
        <s v="30285"/>
        <s v="30286"/>
        <s v="30287"/>
        <s v="30288"/>
        <s v="30289"/>
        <s v="30290"/>
        <s v="30291"/>
        <s v="30292"/>
        <s v="30293"/>
        <s v="30294"/>
        <s v="30295"/>
        <s v="30296"/>
        <s v="30297"/>
        <s v="30298"/>
        <s v="30299"/>
        <s v="30301"/>
        <s v="30302"/>
        <s v="30304"/>
        <s v="30305"/>
        <s v="30307"/>
        <s v="30308"/>
        <s v="30309"/>
        <s v="30310"/>
        <s v="30311"/>
        <s v="30312"/>
        <s v="30313"/>
        <s v="30314"/>
        <s v="30316"/>
        <s v="30317"/>
        <s v="30318"/>
        <s v="30349"/>
        <s v="30350"/>
        <s v="30351"/>
        <s v="30355"/>
        <s v="30356"/>
        <s v="30364"/>
        <s v="30366"/>
        <s v="30367"/>
        <s v="30369"/>
        <s v="30370"/>
        <s v="30371"/>
        <s v="30373"/>
        <s v="30378"/>
        <s v="30390"/>
        <s v="30392"/>
        <s v="30393"/>
        <s v="30397"/>
        <s v="30398"/>
        <s v="30401"/>
        <s v="30402"/>
        <s v="30404"/>
        <s v="30405"/>
        <s v="30407"/>
        <s v="30413"/>
        <s v="30414"/>
        <s v="30415"/>
        <s v="30417"/>
        <s v="30418"/>
        <s v="30421"/>
        <s v="30422"/>
        <s v="30423"/>
        <s v="30424"/>
        <s v="30425"/>
        <s v="30428"/>
        <s v="30430"/>
        <s v="30431"/>
        <s v="30434"/>
        <s v="30463"/>
        <s v="30467"/>
      </sharedItems>
    </cacheField>
    <cacheField name="Not Responded" numFmtId="0">
      <sharedItems containsSemiMixedTypes="0" containsString="0" containsNumber="1" containsInteger="1" minValue="2" maxValue="30"/>
    </cacheField>
    <cacheField name="OverallRespRate" numFmtId="0" formula="RespondentCount/Invited" databaseField="0"/>
    <cacheField name="OverallNotRespRate " numFmtId="0" formula=" 100%-OverallRespRate" databaseField="0"/>
  </cacheFields>
  <extLst>
    <ext xmlns:x14="http://schemas.microsoft.com/office/spreadsheetml/2009/9/main" uri="{725AE2AE-9491-48be-B2B4-4EB974FC3084}">
      <x14:pivotCacheDefinition pivotCacheId="132525508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s v="202430-30210"/>
    <s v="30210 21st Century Policing"/>
    <n v="202430"/>
    <s v="OC3"/>
    <s v="CJCB"/>
    <n v="302"/>
    <s v="0CW"/>
    <x v="0"/>
    <s v="Innovation and Design"/>
    <s v="Coll of Innovation and Design"/>
    <n v="4.89513888888888"/>
    <n v="4.9124999999999996"/>
    <n v="4.828125"/>
    <n v="4.8830555555555497"/>
    <n v="28"/>
    <n v="16"/>
    <n v="57.142857139999997"/>
    <x v="0"/>
    <x v="0"/>
    <n v="12"/>
  </r>
  <r>
    <s v="202430-30212"/>
    <s v="30212 Art Appreciation"/>
    <n v="202430"/>
    <s v="OC3"/>
    <s v="ART"/>
    <n v="1301"/>
    <s v="0CW"/>
    <x v="1"/>
    <s v="Humanities, Social Sci &amp; Arts"/>
    <s v="Art"/>
    <n v="3.7380952380952301"/>
    <n v="4.5999999999999899"/>
    <n v="4.2499999999999902"/>
    <n v="4.1619047619047604"/>
    <n v="23"/>
    <n v="7"/>
    <n v="30.434782609999999"/>
    <x v="1"/>
    <x v="1"/>
    <n v="16"/>
  </r>
  <r>
    <s v="202430-30214"/>
    <s v="30214 Ethics, Value &amp; Profess Polic"/>
    <n v="202430"/>
    <s v="OC3"/>
    <s v="CJCB"/>
    <n v="303"/>
    <s v="0CW"/>
    <x v="2"/>
    <s v="Innovation and Design"/>
    <s v="Coll of Innovation and Design"/>
    <n v="4.7962962962962896"/>
    <n v="4.8888888888888804"/>
    <n v="4.7777777777777697"/>
    <n v="4.8222222222222202"/>
    <n v="20"/>
    <n v="9"/>
    <n v="45"/>
    <x v="2"/>
    <x v="2"/>
    <n v="11"/>
  </r>
  <r>
    <s v="202430-30215"/>
    <s v="30215 Business/Prof Speaking"/>
    <n v="202430"/>
    <s v="OC3"/>
    <s v="COMS"/>
    <n v="1321"/>
    <s v="0CW"/>
    <x v="3"/>
    <s v="Humanities, Social Sci &amp; Arts"/>
    <s v="Literature &amp; Languages"/>
    <n v="2.8333333333333299"/>
    <n v="3.6"/>
    <n v="2.75"/>
    <n v="3.0666666666666602"/>
    <n v="12"/>
    <n v="1"/>
    <n v="8.3333333330000006"/>
    <x v="3"/>
    <x v="3"/>
    <n v="11"/>
  </r>
  <r>
    <s v="202430-30217"/>
    <s v="30217 Intro Col Rdg/Wrtg"/>
    <n v="202430"/>
    <s v="OC3"/>
    <s v="ENG"/>
    <n v="100"/>
    <s v="0CW"/>
    <x v="4"/>
    <s v="Humanities, Social Sci &amp; Arts"/>
    <s v="Literature &amp; Languages"/>
    <n v="3.7662037037037002"/>
    <n v="4.1333333333333302"/>
    <n v="3.88888888888888"/>
    <n v="3.9212962962962901"/>
    <n v="26"/>
    <n v="9"/>
    <n v="34.61538462"/>
    <x v="0"/>
    <x v="4"/>
    <n v="17"/>
  </r>
  <r>
    <s v="202430-30218"/>
    <s v="30218 College Reading &amp; Writing"/>
    <n v="202430"/>
    <s v="OC3"/>
    <s v="ENG"/>
    <n v="1301"/>
    <s v="0CW"/>
    <x v="5"/>
    <s v="Humanities, Social Sci &amp; Arts"/>
    <s v="Literature &amp; Languages"/>
    <n v="4.5045454545454504"/>
    <n v="4.5272727272727202"/>
    <n v="4.3681818181818102"/>
    <n v="4.4757575757575703"/>
    <n v="26"/>
    <n v="11"/>
    <n v="42.30769231"/>
    <x v="0"/>
    <x v="5"/>
    <n v="15"/>
  </r>
  <r>
    <s v="202430-30220"/>
    <s v="30220 Critical Incident Decision Mgt"/>
    <n v="202430"/>
    <s v="OC3"/>
    <s v="CJCB"/>
    <n v="304"/>
    <s v="0CW"/>
    <x v="6"/>
    <s v="Innovation and Design"/>
    <s v="Coll of Innovation and Design"/>
    <n v="4.8293650793650702"/>
    <n v="4.8285714285714203"/>
    <n v="4.8214285714285703"/>
    <n v="4.8269841269841196"/>
    <n v="18"/>
    <n v="7"/>
    <n v="38.888888889999997"/>
    <x v="2"/>
    <x v="6"/>
    <n v="11"/>
  </r>
  <r>
    <s v="202430-30221"/>
    <s v="30221 Written Argument/Resrch"/>
    <n v="202430"/>
    <s v="OC3"/>
    <s v="ENG"/>
    <n v="1302"/>
    <s v="0CW"/>
    <x v="7"/>
    <s v="Humanities, Social Sci &amp; Arts"/>
    <s v="Literature &amp; Languages"/>
    <n v="4.7361111111111098"/>
    <n v="4.8833333333333302"/>
    <n v="4.8125"/>
    <n v="4.80555555555555"/>
    <n v="25"/>
    <n v="12"/>
    <n v="48"/>
    <x v="4"/>
    <x v="7"/>
    <n v="13"/>
  </r>
  <r>
    <s v="202430-30222"/>
    <s v="30222 Written Argument/Resrch"/>
    <n v="202430"/>
    <s v="OC3"/>
    <s v="ENG"/>
    <n v="1302"/>
    <s v="1CW"/>
    <x v="8"/>
    <s v="Humanities, Social Sci &amp; Arts"/>
    <s v="Literature &amp; Languages"/>
    <n v="4.7777777777777697"/>
    <n v="4.7777777777777697"/>
    <n v="4.6666666666666599"/>
    <n v="4.7481481481481396"/>
    <n v="25"/>
    <n v="9"/>
    <n v="36"/>
    <x v="5"/>
    <x v="8"/>
    <n v="16"/>
  </r>
  <r>
    <s v="202430-30224"/>
    <s v="30224 Natural Disasters"/>
    <n v="202430"/>
    <s v="OC3"/>
    <s v="ENVS"/>
    <n v="103"/>
    <s v="0CW"/>
    <x v="9"/>
    <s v="Science &amp; Engineering"/>
    <s v="Biological &amp; Environmental Sci"/>
    <n v="4.625"/>
    <n v="4.6124999999999998"/>
    <n v="4.234375"/>
    <n v="4.5166666666666604"/>
    <n v="27"/>
    <n v="16"/>
    <n v="59.25925926"/>
    <x v="1"/>
    <x v="9"/>
    <n v="11"/>
  </r>
  <r>
    <s v="202430-30225"/>
    <s v="30225 Natural Disasters"/>
    <n v="202430"/>
    <s v="OC3"/>
    <s v="ENVS"/>
    <n v="103"/>
    <s v="1CW"/>
    <x v="10"/>
    <s v="Science &amp; Engineering"/>
    <s v="Biological &amp; Environmental Sci"/>
    <n v="4.5566239316239301"/>
    <n v="4.8615384615384603"/>
    <n v="4.4038461538461497"/>
    <n v="4.61752136752136"/>
    <n v="27"/>
    <n v="13"/>
    <n v="48.148148149999997"/>
    <x v="0"/>
    <x v="10"/>
    <n v="14"/>
  </r>
  <r>
    <s v="202430-30226"/>
    <s v="30226 Communication"/>
    <n v="202430"/>
    <s v="OC3"/>
    <s v="CJCB"/>
    <n v="305"/>
    <s v="0CW"/>
    <x v="11"/>
    <s v="Innovation and Design"/>
    <s v="Coll of Innovation and Design"/>
    <n v="4.8151515151515101"/>
    <n v="4.8727272727272704"/>
    <n v="4.7954545454545396"/>
    <n v="4.8290909090909002"/>
    <n v="22"/>
    <n v="11"/>
    <n v="50"/>
    <x v="6"/>
    <x v="11"/>
    <n v="11"/>
  </r>
  <r>
    <s v="202430-30227"/>
    <s v="30227 US History to 1877"/>
    <n v="202430"/>
    <s v="OC3"/>
    <s v="HIST"/>
    <n v="1301"/>
    <s v="0CW"/>
    <x v="12"/>
    <s v="Humanities, Social Sci &amp; Arts"/>
    <s v="History"/>
    <n v="4.7777777777777697"/>
    <n v="4.86666666666666"/>
    <n v="4.6388888888888804"/>
    <n v="4.7703703700000002"/>
    <n v="30"/>
    <n v="18"/>
    <n v="60"/>
    <x v="7"/>
    <x v="12"/>
    <n v="12"/>
  </r>
  <r>
    <s v="202430-30229"/>
    <s v="30229 US History From 1865"/>
    <n v="202430"/>
    <s v="OC3"/>
    <s v="HIST"/>
    <n v="1302"/>
    <s v="0CW"/>
    <x v="13"/>
    <s v="Humanities, Social Sci &amp; Arts"/>
    <s v="History"/>
    <n v="4.69047619"/>
    <n v="4.54285714285714"/>
    <n v="4.3214285714285703"/>
    <n v="4.54285714285714"/>
    <n v="32"/>
    <n v="7"/>
    <n v="21.875"/>
    <x v="6"/>
    <x v="13"/>
    <n v="25"/>
  </r>
  <r>
    <s v="202430-30230"/>
    <s v="30230 Integrated Science I"/>
    <n v="202430"/>
    <s v="OC3"/>
    <s v="IS"/>
    <n v="1315"/>
    <s v="0CW"/>
    <x v="14"/>
    <s v="Science &amp; Engineering"/>
    <s v="Physics and Astronomy"/>
    <n v="4.5055555555555502"/>
    <n v="4.7333333333333298"/>
    <n v="4.4583333333333304"/>
    <n v="4.5688888888888801"/>
    <n v="16"/>
    <n v="6"/>
    <n v="37.5"/>
    <x v="5"/>
    <x v="14"/>
    <n v="10"/>
  </r>
  <r>
    <s v="202430-30231"/>
    <s v="30231 Integrated Science II"/>
    <n v="202430"/>
    <s v="OC3"/>
    <s v="IS"/>
    <n v="1317"/>
    <s v="0CW"/>
    <x v="15"/>
    <s v="Science &amp; Engineering"/>
    <s v="Physics and Astronomy"/>
    <n v="4.3333333333333304"/>
    <n v="4.5333333333333297"/>
    <n v="3.9166666666666599"/>
    <n v="4.2888888888888799"/>
    <n v="9"/>
    <n v="3"/>
    <n v="33.333333330000002"/>
    <x v="8"/>
    <x v="15"/>
    <n v="6"/>
  </r>
  <r>
    <s v="202430-30232"/>
    <s v="30232 Found Math Non-STEM Non-Algebr"/>
    <n v="202430"/>
    <s v="OC3"/>
    <s v="MATH"/>
    <n v="120"/>
    <s v="0CW"/>
    <x v="16"/>
    <s v="Science &amp; Engineering"/>
    <s v="Mathematics"/>
    <n v="4.3"/>
    <n v="4.18"/>
    <n v="4.0750000000000002"/>
    <n v="4.2"/>
    <n v="25"/>
    <n v="10"/>
    <n v="40"/>
    <x v="9"/>
    <x v="16"/>
    <n v="15"/>
  </r>
  <r>
    <s v="202430-30233"/>
    <s v="30233 Officer Wellness"/>
    <n v="202430"/>
    <s v="OC3"/>
    <s v="CJCB"/>
    <n v="306"/>
    <s v="0CW"/>
    <x v="0"/>
    <s v="Innovation and Design"/>
    <s v="Coll of Innovation and Design"/>
    <n v="5"/>
    <n v="5"/>
    <n v="5"/>
    <n v="5"/>
    <n v="16"/>
    <n v="7"/>
    <n v="43.75"/>
    <x v="0"/>
    <x v="17"/>
    <n v="9"/>
  </r>
  <r>
    <s v="202430-30234"/>
    <s v="30234 Contemp Math"/>
    <n v="202430"/>
    <s v="OC3"/>
    <s v="MATH"/>
    <n v="1332"/>
    <s v="0CW"/>
    <x v="17"/>
    <s v="Science &amp; Engineering"/>
    <s v="Mathematics"/>
    <n v="4.46969696969696"/>
    <n v="4.5454545454545396"/>
    <n v="4.25"/>
    <n v="4.4363636363636303"/>
    <n v="26"/>
    <n v="11"/>
    <n v="42.30769231"/>
    <x v="10"/>
    <x v="18"/>
    <n v="15"/>
  </r>
  <r>
    <s v="202430-30235"/>
    <s v="30235 Technical Writing"/>
    <n v="202430"/>
    <s v="OC3"/>
    <s v="CJCB"/>
    <n v="307"/>
    <s v="0CW"/>
    <x v="18"/>
    <s v="Innovation and Design"/>
    <s v="Coll of Innovation and Design"/>
    <n v="4.9102564099999997"/>
    <n v="4.89230769230769"/>
    <n v="4.8846153846153797"/>
    <n v="4.8974358974358898"/>
    <n v="16"/>
    <n v="13"/>
    <n v="81.25"/>
    <x v="11"/>
    <x v="19"/>
    <n v="3"/>
  </r>
  <r>
    <s v="202430-30236"/>
    <s v="30236 Crime Analysis"/>
    <n v="202430"/>
    <s v="OC3"/>
    <s v="CJCB"/>
    <n v="308"/>
    <s v="0CW"/>
    <x v="18"/>
    <s v="Innovation and Design"/>
    <s v="Coll of Innovation and Design"/>
    <n v="4.8888888888888804"/>
    <n v="4.8833333333333302"/>
    <n v="4.9166666666666599"/>
    <n v="4.8944444444444404"/>
    <n v="16"/>
    <n v="12"/>
    <n v="75"/>
    <x v="11"/>
    <x v="20"/>
    <n v="4"/>
  </r>
  <r>
    <s v="202430-30237"/>
    <s v="30237 Contemp Math"/>
    <n v="202430"/>
    <s v="OC3"/>
    <s v="MATH"/>
    <n v="1332"/>
    <s v="1CW"/>
    <x v="17"/>
    <s v="Science &amp; Engineering"/>
    <s v="Mathematics"/>
    <n v="4.8125"/>
    <n v="4.7107142857142801"/>
    <n v="4.21875"/>
    <n v="4.6202380952380899"/>
    <n v="25"/>
    <n v="8"/>
    <n v="32"/>
    <x v="10"/>
    <x v="21"/>
    <n v="17"/>
  </r>
  <r>
    <s v="202430-30238"/>
    <s v="30238 Procedural Justice"/>
    <n v="202430"/>
    <s v="OC3"/>
    <s v="CJCB"/>
    <n v="309"/>
    <s v="0CW"/>
    <x v="19"/>
    <s v="Innovation and Design"/>
    <s v="Coll of Innovation and Design"/>
    <n v="4.7638888888888804"/>
    <n v="4.75"/>
    <n v="4.75"/>
    <n v="4.7555555555555502"/>
    <n v="28"/>
    <n v="12"/>
    <n v="42.857142860000003"/>
    <x v="7"/>
    <x v="22"/>
    <n v="16"/>
  </r>
  <r>
    <s v="202430-30239"/>
    <s v="30239 GLB/US-Intro to Philosophy"/>
    <n v="202430"/>
    <s v="OC3"/>
    <s v="PHIL"/>
    <n v="1301"/>
    <s v="0CW"/>
    <x v="20"/>
    <s v="Humanities, Social Sci &amp; Arts"/>
    <s v="Literature &amp; Languages"/>
    <n v="4.5666666666666602"/>
    <n v="4.6266666666666598"/>
    <n v="4.4166666666666599"/>
    <n v="4.5466666666666598"/>
    <n v="29"/>
    <n v="15"/>
    <n v="51.724137929999998"/>
    <x v="4"/>
    <x v="23"/>
    <n v="14"/>
  </r>
  <r>
    <s v="202430-30240"/>
    <s v="30240 Leadership"/>
    <n v="202430"/>
    <s v="OC3"/>
    <s v="CJCB"/>
    <n v="402"/>
    <s v="0CW"/>
    <x v="21"/>
    <s v="Innovation and Design"/>
    <s v="Coll of Innovation and Design"/>
    <n v="4.7555555555555502"/>
    <n v="4.6933333333333298"/>
    <n v="4.6333333333333302"/>
    <n v="4.7022222222222201"/>
    <n v="26"/>
    <n v="15"/>
    <n v="57.69230769"/>
    <x v="2"/>
    <x v="24"/>
    <n v="11"/>
  </r>
  <r>
    <s v="202430-30242"/>
    <s v="30242 United States Government"/>
    <n v="202430"/>
    <s v="OC3"/>
    <s v="PSCI"/>
    <n v="2305"/>
    <s v="0CW"/>
    <x v="22"/>
    <s v="Humanities, Social Sci &amp; Arts"/>
    <s v="Political Science"/>
    <n v="4.68333333333333"/>
    <n v="4.68"/>
    <n v="4.45"/>
    <n v="4.62"/>
    <n v="27"/>
    <n v="10"/>
    <n v="37.037037040000001"/>
    <x v="4"/>
    <x v="25"/>
    <n v="17"/>
  </r>
  <r>
    <s v="202430-30243"/>
    <s v="30243 Critical Shift"/>
    <n v="202430"/>
    <s v="OC3"/>
    <s v="CJCB"/>
    <n v="404"/>
    <s v="0CW"/>
    <x v="23"/>
    <s v="Innovation and Design"/>
    <s v="Coll of Innovation and Design"/>
    <n v="4.7023809523809499"/>
    <n v="4.75714285714285"/>
    <n v="4.7321428571428497"/>
    <n v="4.7285714285714198"/>
    <n v="35"/>
    <n v="14"/>
    <n v="40"/>
    <x v="6"/>
    <x v="26"/>
    <n v="21"/>
  </r>
  <r>
    <s v="202430-30244"/>
    <s v="30244 Evidence-Based Policing"/>
    <n v="202430"/>
    <s v="OC3"/>
    <s v="CJCB"/>
    <n v="405"/>
    <s v="0CW"/>
    <x v="24"/>
    <s v="Innovation and Design"/>
    <s v="Coll of Innovation and Design"/>
    <n v="4.8444444444444397"/>
    <n v="4.86666666666666"/>
    <n v="4.86666666666666"/>
    <n v="4.8577777777777698"/>
    <n v="35"/>
    <n v="15"/>
    <n v="42.857142860000003"/>
    <x v="2"/>
    <x v="27"/>
    <n v="20"/>
  </r>
  <r>
    <s v="202430-30245"/>
    <s v="30245 Implicit bias"/>
    <n v="202430"/>
    <s v="OC3"/>
    <s v="CJCB"/>
    <n v="406"/>
    <s v="0CW"/>
    <x v="25"/>
    <s v="Innovation and Design"/>
    <s v="Coll of Innovation and Design"/>
    <n v="4.8947368421052602"/>
    <n v="4.8421052631578902"/>
    <n v="4.8157894739999998"/>
    <n v="4.8561403508771903"/>
    <n v="34"/>
    <n v="19"/>
    <n v="55.882352939999997"/>
    <x v="4"/>
    <x v="28"/>
    <n v="15"/>
  </r>
  <r>
    <s v="202430-30246"/>
    <s v="30246 Organiz Cultu in Public Safety"/>
    <n v="202430"/>
    <s v="OC3"/>
    <s v="CJCB"/>
    <n v="407"/>
    <s v="0CW"/>
    <x v="26"/>
    <s v="Innovation and Design"/>
    <s v="Coll of Innovation and Design"/>
    <n v="4.92638888888888"/>
    <n v="4.9375"/>
    <n v="4.9375"/>
    <n v="4.9330555555555504"/>
    <n v="31"/>
    <n v="16"/>
    <n v="51.612903230000001"/>
    <x v="6"/>
    <x v="29"/>
    <n v="15"/>
  </r>
  <r>
    <s v="202430-30247"/>
    <s v="30247 Texas Government"/>
    <n v="202430"/>
    <s v="OC3"/>
    <s v="PSCI"/>
    <n v="2306"/>
    <s v="0CW"/>
    <x v="27"/>
    <s v="Humanities, Social Sci &amp; Arts"/>
    <s v="Political Science"/>
    <n v="3.6666666666666599"/>
    <n v="3.9750000000000001"/>
    <n v="3.6875"/>
    <n v="3.7749999999999999"/>
    <n v="27"/>
    <n v="8"/>
    <n v="29.62962963"/>
    <x v="6"/>
    <x v="30"/>
    <n v="19"/>
  </r>
  <r>
    <s v="202430-30248"/>
    <s v="30248 Critical Thking &amp; Decision Mak"/>
    <n v="202430"/>
    <s v="OC3"/>
    <s v="CJCB"/>
    <n v="408"/>
    <s v="0CW"/>
    <x v="28"/>
    <s v="Innovation and Design"/>
    <s v="Coll of Innovation and Design"/>
    <n v="4.8181818181818103"/>
    <n v="4.8363636363636298"/>
    <n v="4.8181818181818103"/>
    <n v="4.8242424242424198"/>
    <n v="36"/>
    <n v="22"/>
    <n v="61.111111110000003"/>
    <x v="10"/>
    <x v="31"/>
    <n v="14"/>
  </r>
  <r>
    <s v="202430-30249"/>
    <s v="30249 Texas Government"/>
    <n v="202430"/>
    <s v="OC3"/>
    <s v="PSCI"/>
    <n v="2306"/>
    <s v="1CW"/>
    <x v="29"/>
    <s v="Humanities, Social Sci &amp; Arts"/>
    <s v="Political Science"/>
    <n v="4.5833333333333304"/>
    <n v="4.6500000000000004"/>
    <n v="4.4375"/>
    <n v="4.5666666666666602"/>
    <n v="27"/>
    <n v="8"/>
    <n v="29.62962963"/>
    <x v="4"/>
    <x v="32"/>
    <n v="19"/>
  </r>
  <r>
    <s v="202430-30250"/>
    <s v="30250 United States Government"/>
    <n v="202430"/>
    <s v="OC3"/>
    <s v="PSCI"/>
    <n v="2305"/>
    <s v="1CW"/>
    <x v="30"/>
    <s v="Humanities, Social Sci &amp; Arts"/>
    <s v="Political Science"/>
    <n v="4.4047619047618998"/>
    <n v="4.55555555555555"/>
    <n v="4.2499999999999902"/>
    <n v="4.4137566137566102"/>
    <n v="26"/>
    <n v="9"/>
    <n v="34.61538462"/>
    <x v="1"/>
    <x v="33"/>
    <n v="17"/>
  </r>
  <r>
    <s v="202430-30252"/>
    <s v="30252 Homeland Security/Terrorism"/>
    <n v="202430"/>
    <s v="OC3"/>
    <s v="CJCB"/>
    <n v="409"/>
    <s v="0CW"/>
    <x v="31"/>
    <s v="Innovation and Design"/>
    <s v="Coll of Innovation and Design"/>
    <n v="4.7539682539682504"/>
    <n v="4.7523809523809497"/>
    <n v="4.6785714285714199"/>
    <n v="4.7333333333333298"/>
    <n v="35"/>
    <n v="21"/>
    <n v="60"/>
    <x v="9"/>
    <x v="34"/>
    <n v="14"/>
  </r>
  <r>
    <s v="202430-30253"/>
    <s v="30253 GLB/US-Intro to Theatre"/>
    <n v="202430"/>
    <s v="OC3"/>
    <s v="THE"/>
    <n v="1310"/>
    <s v="0CW"/>
    <x v="32"/>
    <s v="Humanities, Social Sci &amp; Arts"/>
    <s v="Theatre"/>
    <n v="4"/>
    <n v="4.4000000000000004"/>
    <n v="3.25"/>
    <n v="3.93333333333333"/>
    <n v="5"/>
    <n v="1"/>
    <n v="20"/>
    <x v="5"/>
    <x v="35"/>
    <n v="4"/>
  </r>
  <r>
    <s v="202430-30254"/>
    <s v="30254 Capstone"/>
    <n v="202430"/>
    <s v="OC3"/>
    <s v="CJCB"/>
    <n v="499"/>
    <s v="0CW"/>
    <x v="2"/>
    <s v="Innovation and Design"/>
    <s v="Coll of Innovation and Design"/>
    <n v="4.9111111111111097"/>
    <n v="4.9733333333333301"/>
    <n v="4.9000000000000004"/>
    <n v="4.9288888888888804"/>
    <n v="30"/>
    <n v="15"/>
    <n v="50"/>
    <x v="2"/>
    <x v="36"/>
    <n v="15"/>
  </r>
  <r>
    <s v="202430-30255"/>
    <s v="30255 Critical Thinking"/>
    <n v="202430"/>
    <s v="OC3"/>
    <s v="CID"/>
    <n v="111"/>
    <s v="0CW"/>
    <x v="33"/>
    <s v="Innovation and Design"/>
    <s v="Coll of Innovation and Design"/>
    <n v="4.6666666666666599"/>
    <n v="4.6857142857142797"/>
    <n v="4.6785714285714199"/>
    <n v="4.6761904761904702"/>
    <n v="31"/>
    <n v="7"/>
    <n v="22.58064516"/>
    <x v="1"/>
    <x v="37"/>
    <n v="24"/>
  </r>
  <r>
    <s v="202430-30256"/>
    <s v="30256 Intro to the U.S. Hlthcare Sy"/>
    <n v="202430"/>
    <s v="OC3"/>
    <s v="HSCB"/>
    <n v="300"/>
    <s v="0CW"/>
    <x v="34"/>
    <s v="Innovation and Design"/>
    <s v="Coll of Innovation and Design"/>
    <n v="4.8888888888888804"/>
    <n v="4.7999999999999901"/>
    <n v="4.8333333333333304"/>
    <n v="4.8444444444444397"/>
    <n v="20"/>
    <n v="6"/>
    <n v="30"/>
    <x v="6"/>
    <x v="38"/>
    <n v="14"/>
  </r>
  <r>
    <s v="202430-30258"/>
    <s v="30258 Record Keeping for Leaders"/>
    <n v="202430"/>
    <s v="OC3"/>
    <s v="CID"/>
    <n v="225"/>
    <s v="0CW"/>
    <x v="35"/>
    <s v="Innovation and Design"/>
    <s v="Coll of Innovation and Design"/>
    <n v="4.5833333333333304"/>
    <n v="4.43333333333333"/>
    <n v="4.5416666666666599"/>
    <n v="4.5222222222222204"/>
    <n v="23"/>
    <n v="6"/>
    <n v="26.086956520000001"/>
    <x v="12"/>
    <x v="39"/>
    <n v="17"/>
  </r>
  <r>
    <s v="202430-30259"/>
    <s v="30259 Financial Issues in Health Ser"/>
    <n v="202430"/>
    <s v="OC3"/>
    <s v="HSCB"/>
    <n v="320"/>
    <s v="0CW"/>
    <x v="34"/>
    <s v="Innovation and Design"/>
    <s v="Coll of Innovation and Design"/>
    <n v="5"/>
    <n v="5"/>
    <n v="5"/>
    <n v="5"/>
    <n v="9"/>
    <n v="4"/>
    <n v="44.444444439999998"/>
    <x v="6"/>
    <x v="40"/>
    <n v="5"/>
  </r>
  <r>
    <s v="202430-30261"/>
    <s v="30261 Talent Ldrshp in HR"/>
    <n v="202430"/>
    <s v="OC3"/>
    <s v="CID"/>
    <n v="338"/>
    <s v="0CW"/>
    <x v="36"/>
    <s v="Innovation and Design"/>
    <s v="Coll of Innovation and Design"/>
    <n v="4.6785714285714199"/>
    <n v="4.8"/>
    <n v="4.7074175824175803"/>
    <n v="4.7267399267399197"/>
    <n v="35"/>
    <n v="14"/>
    <n v="40"/>
    <x v="12"/>
    <x v="41"/>
    <n v="21"/>
  </r>
  <r>
    <s v="202430-30262"/>
    <s v="30262 Cult Inequ &amp; Soc Justc in Hlth"/>
    <n v="202430"/>
    <s v="OC3"/>
    <s v="HSCB"/>
    <n v="380"/>
    <s v="0CW"/>
    <x v="37"/>
    <s v="Innovation and Design"/>
    <s v="Coll of Innovation and Design"/>
    <n v="4.2"/>
    <n v="4.4000000000000004"/>
    <n v="4.25"/>
    <n v="4.28"/>
    <n v="13"/>
    <n v="5"/>
    <n v="38.46153846"/>
    <x v="8"/>
    <x v="42"/>
    <n v="8"/>
  </r>
  <r>
    <s v="202430-30263"/>
    <s v="30263 Leading Innovation"/>
    <n v="202430"/>
    <s v="OC3"/>
    <s v="CID"/>
    <n v="342"/>
    <s v="0CW"/>
    <x v="38"/>
    <s v="Innovation and Design"/>
    <s v="Coll of Innovation and Design"/>
    <n v="4.9833333333333298"/>
    <n v="4.9000000000000004"/>
    <n v="4.95"/>
    <n v="4.9466666666666601"/>
    <n v="37"/>
    <n v="10"/>
    <n v="27.027027029999999"/>
    <x v="9"/>
    <x v="43"/>
    <n v="27"/>
  </r>
  <r>
    <s v="202430-30264"/>
    <s v="30264 Qual Mgmt &amp; Perf Imprv"/>
    <n v="202430"/>
    <s v="OC3"/>
    <s v="HSCB"/>
    <n v="430"/>
    <s v="0CW"/>
    <x v="39"/>
    <s v="Innovation and Design"/>
    <s v="Coll of Innovation and Design"/>
    <n v="4.8333333333333304"/>
    <n v="5"/>
    <n v="4.75"/>
    <n v="4.86666666666666"/>
    <n v="5"/>
    <n v="1"/>
    <n v="20"/>
    <x v="13"/>
    <x v="44"/>
    <n v="4"/>
  </r>
  <r>
    <s v="202430-30265"/>
    <s v="30265 Numbers for Leaders"/>
    <n v="202430"/>
    <s v="OC3"/>
    <s v="CID"/>
    <n v="346"/>
    <s v="0CW"/>
    <x v="40"/>
    <s v="Innovation and Design"/>
    <s v="Coll of Innovation and Design"/>
    <n v="4.6428571428571397"/>
    <n v="4.8571428571428497"/>
    <n v="4.6785714285714199"/>
    <n v="4.7238095238095203"/>
    <n v="19"/>
    <n v="7"/>
    <n v="36.842105259999997"/>
    <x v="14"/>
    <x v="45"/>
    <n v="12"/>
  </r>
  <r>
    <s v="202430-30267"/>
    <s v="30267 Research Methods"/>
    <n v="202430"/>
    <s v="OC3"/>
    <s v="CID"/>
    <n v="347"/>
    <s v="0CW"/>
    <x v="41"/>
    <s v="Innovation and Design"/>
    <s v="Coll of Innovation and Design"/>
    <n v="4.3"/>
    <n v="4.5999999999999996"/>
    <n v="4.2"/>
    <n v="4.3733333333333304"/>
    <n v="14"/>
    <n v="5"/>
    <n v="35.714285709999999"/>
    <x v="11"/>
    <x v="46"/>
    <n v="9"/>
  </r>
  <r>
    <s v="202430-30268"/>
    <s v="30268 Health Policy and Advocacy"/>
    <n v="202430"/>
    <s v="OC3"/>
    <s v="HSCB"/>
    <n v="440"/>
    <s v="0CW"/>
    <x v="42"/>
    <s v="Innovation and Design"/>
    <s v="Coll of Innovation and Design"/>
    <n v="4.6333333333333302"/>
    <n v="4.8"/>
    <n v="4.75"/>
    <n v="4.72"/>
    <n v="13"/>
    <n v="5"/>
    <n v="38.46153846"/>
    <x v="15"/>
    <x v="47"/>
    <n v="8"/>
  </r>
  <r>
    <s v="202430-30269"/>
    <s v="30269 Project Mgmt for Ldrs"/>
    <n v="202430"/>
    <s v="OC3"/>
    <s v="CID"/>
    <n v="422"/>
    <s v="0CW"/>
    <x v="43"/>
    <s v="Innovation and Design"/>
    <s v="Coll of Innovation and Design"/>
    <n v="3.875"/>
    <n v="4.1500000000000004"/>
    <n v="4.03125"/>
    <n v="4.0083333333333302"/>
    <n v="38"/>
    <n v="8"/>
    <n v="21.05263158"/>
    <x v="2"/>
    <x v="48"/>
    <n v="30"/>
  </r>
  <r>
    <s v="202430-30272"/>
    <s v="30272 Hlth Serv Adm Capstone"/>
    <n v="202430"/>
    <s v="OC3"/>
    <s v="HSCB"/>
    <n v="499"/>
    <s v="0CW"/>
    <x v="44"/>
    <s v="Innovation and Design"/>
    <s v="Coll of Innovation and Design"/>
    <n v="4.3333333333333304"/>
    <n v="4.3"/>
    <n v="4.5"/>
    <n v="4.36666666666666"/>
    <n v="5"/>
    <n v="2"/>
    <n v="40"/>
    <x v="16"/>
    <x v="49"/>
    <n v="3"/>
  </r>
  <r>
    <s v="202430-30274"/>
    <s v="30274 Intro to Safety Studies"/>
    <n v="202430"/>
    <s v="OC3"/>
    <s v="SHCB"/>
    <n v="300"/>
    <s v="1CW"/>
    <x v="45"/>
    <s v="Innovation and Design"/>
    <s v="Coll of Innovation and Design"/>
    <m/>
    <m/>
    <m/>
    <m/>
    <n v="11"/>
    <n v="0"/>
    <n v="0"/>
    <x v="12"/>
    <x v="50"/>
    <n v="11"/>
  </r>
  <r>
    <s v="202430-30275"/>
    <s v="30275 Computer Information Systems"/>
    <n v="202430"/>
    <s v="OC3"/>
    <s v="ORGL"/>
    <n v="126"/>
    <s v="0CW"/>
    <x v="46"/>
    <s v="Innovation and Design"/>
    <s v="Coll of Innovation and Design"/>
    <n v="4.625"/>
    <n v="4.5"/>
    <n v="4.3125"/>
    <n v="4.5"/>
    <n v="20"/>
    <n v="4"/>
    <n v="20"/>
    <x v="11"/>
    <x v="51"/>
    <n v="16"/>
  </r>
  <r>
    <s v="202430-30276"/>
    <s v="30276 Intro to Organizations"/>
    <n v="202430"/>
    <s v="OC3"/>
    <s v="ORGL"/>
    <n v="130"/>
    <s v="0CW"/>
    <x v="47"/>
    <s v="Innovation and Design"/>
    <s v="Coll of Innovation and Design"/>
    <n v="4.68627450980392"/>
    <n v="4.5999999999999996"/>
    <n v="4.5294117647058796"/>
    <n v="4.6156862745098"/>
    <n v="38"/>
    <n v="17"/>
    <n v="44.736842109999998"/>
    <x v="17"/>
    <x v="52"/>
    <n v="21"/>
  </r>
  <r>
    <s v="202430-30279"/>
    <s v="30279 Supervision"/>
    <n v="202430"/>
    <s v="OC3"/>
    <s v="ORGL"/>
    <n v="201"/>
    <s v="0CW"/>
    <x v="48"/>
    <s v="Innovation and Design"/>
    <s v="Coll of Innovation and Design"/>
    <n v="4.75"/>
    <n v="4.6285714285714201"/>
    <n v="4.6552197800000004"/>
    <n v="4.68424908424908"/>
    <n v="36"/>
    <n v="14"/>
    <n v="38.888888889999997"/>
    <x v="5"/>
    <x v="53"/>
    <n v="22"/>
  </r>
  <r>
    <s v="202430-30282"/>
    <s v="30282 Safety and Health Capstone"/>
    <n v="202430"/>
    <s v="OC3"/>
    <s v="SHCB"/>
    <n v="499"/>
    <s v="0CW"/>
    <x v="49"/>
    <s v="Innovation and Design"/>
    <s v="Coll of Innovation and Design"/>
    <n v="5"/>
    <n v="5"/>
    <n v="5"/>
    <n v="5"/>
    <n v="5"/>
    <n v="1"/>
    <n v="20"/>
    <x v="12"/>
    <x v="54"/>
    <n v="4"/>
  </r>
  <r>
    <s v="202430-30284"/>
    <s v="30284 Foundations of Org Ldrship"/>
    <n v="202430"/>
    <s v="OC3"/>
    <s v="ORGL"/>
    <n v="3311"/>
    <s v="0CW"/>
    <x v="50"/>
    <s v="Innovation and Design"/>
    <s v="Coll of Innovation and Design"/>
    <n v="4.3518518518518503"/>
    <n v="4.4000000000000004"/>
    <n v="4.4444444444444402"/>
    <n v="4.3925925925925897"/>
    <n v="30"/>
    <n v="9"/>
    <n v="30"/>
    <x v="18"/>
    <x v="55"/>
    <n v="21"/>
  </r>
  <r>
    <s v="202430-30285"/>
    <s v="30285 Foundations of Org Ldrship"/>
    <n v="202430"/>
    <s v="OC3"/>
    <s v="ORGL"/>
    <n v="3311"/>
    <s v="1CW"/>
    <x v="51"/>
    <s v="Innovation and Design"/>
    <s v="Coll of Innovation and Design"/>
    <n v="4.9154040400000003"/>
    <n v="4.9166666666666599"/>
    <n v="4.89393939393939"/>
    <n v="4.91010101"/>
    <n v="32"/>
    <n v="12"/>
    <n v="37.5"/>
    <x v="13"/>
    <x v="56"/>
    <n v="20"/>
  </r>
  <r>
    <s v="202430-30286"/>
    <s v="30286 Foundations of Org Ldrship"/>
    <n v="202430"/>
    <s v="OC3"/>
    <s v="ORGL"/>
    <n v="3311"/>
    <s v="2CW"/>
    <x v="52"/>
    <s v="Innovation and Design"/>
    <s v="Coll of Innovation and Design"/>
    <n v="4.6875"/>
    <n v="4.7249999999999996"/>
    <n v="4.6875"/>
    <n v="4.7"/>
    <n v="29"/>
    <n v="8"/>
    <n v="27.586206900000001"/>
    <x v="0"/>
    <x v="57"/>
    <n v="21"/>
  </r>
  <r>
    <s v="202430-30287"/>
    <s v="30287 Pathways, Purpose, Exploration"/>
    <n v="202430"/>
    <s v="OC3"/>
    <s v="GSCB"/>
    <n v="301"/>
    <s v="0CW"/>
    <x v="53"/>
    <s v="Innovation and Design"/>
    <s v="Coll of Innovation and Design"/>
    <n v="4.9166666666666599"/>
    <n v="4.8"/>
    <n v="4.65625"/>
    <n v="4.80833333333333"/>
    <n v="34"/>
    <n v="8"/>
    <n v="23.529411759999999"/>
    <x v="2"/>
    <x v="58"/>
    <n v="26"/>
  </r>
  <r>
    <s v="202430-30288"/>
    <s v="30288 Innovative Design"/>
    <n v="202430"/>
    <s v="OC3"/>
    <s v="GSCB"/>
    <n v="402"/>
    <s v="0CW"/>
    <x v="53"/>
    <s v="Innovation and Design"/>
    <s v="Coll of Innovation and Design"/>
    <n v="4.5476190476190403"/>
    <n v="4.6285714285714201"/>
    <n v="4.5"/>
    <n v="4.5619047619047599"/>
    <n v="22"/>
    <n v="7"/>
    <n v="31.81818182"/>
    <x v="2"/>
    <x v="59"/>
    <n v="15"/>
  </r>
  <r>
    <s v="202430-30289"/>
    <s v="30289 Leveraging Diversity"/>
    <n v="202430"/>
    <s v="OC3"/>
    <s v="GSCB"/>
    <n v="404"/>
    <s v="0CW"/>
    <x v="54"/>
    <s v="Innovation and Design"/>
    <s v="Coll of Innovation and Design"/>
    <n v="4.2777777777777697"/>
    <n v="4.5333333333333297"/>
    <n v="4.0833333333333304"/>
    <n v="4.31111111111111"/>
    <n v="14"/>
    <n v="3"/>
    <n v="21.428571430000002"/>
    <x v="12"/>
    <x v="60"/>
    <n v="11"/>
  </r>
  <r>
    <s v="202430-30290"/>
    <s v="30290 Organizational Communication"/>
    <n v="202430"/>
    <s v="OC3"/>
    <s v="ORGL"/>
    <n v="3321"/>
    <s v="0CW"/>
    <x v="55"/>
    <s v="Innovation and Design"/>
    <s v="Coll of Innovation and Design"/>
    <n v="4.8095238095238004"/>
    <n v="4.8571428571428497"/>
    <n v="4.8571428571428497"/>
    <n v="4.8380952380952298"/>
    <n v="25"/>
    <n v="7"/>
    <n v="28"/>
    <x v="4"/>
    <x v="61"/>
    <n v="18"/>
  </r>
  <r>
    <s v="202430-30291"/>
    <s v="30291 Capstone"/>
    <n v="202430"/>
    <s v="OC3"/>
    <s v="GSCB"/>
    <n v="405"/>
    <s v="0CW"/>
    <x v="53"/>
    <s v="Innovation and Design"/>
    <s v="Coll of Innovation and Design"/>
    <n v="4"/>
    <n v="4"/>
    <n v="4.25"/>
    <n v="4.0666666666666602"/>
    <n v="7"/>
    <n v="1"/>
    <n v="14.28571429"/>
    <x v="2"/>
    <x v="62"/>
    <n v="6"/>
  </r>
  <r>
    <s v="202430-30292"/>
    <s v="30292 Organizational Communication"/>
    <n v="202430"/>
    <s v="OC3"/>
    <s v="ORGL"/>
    <n v="3321"/>
    <s v="1CW"/>
    <x v="56"/>
    <s v="Innovation and Design"/>
    <s v="Coll of Innovation and Design"/>
    <n v="4.7"/>
    <n v="4.82"/>
    <n v="4.8"/>
    <n v="4.7666666666666604"/>
    <n v="28"/>
    <n v="10"/>
    <n v="35.714285709999999"/>
    <x v="2"/>
    <x v="63"/>
    <n v="18"/>
  </r>
  <r>
    <s v="202430-30293"/>
    <s v="30293 Organizational Communication"/>
    <n v="202430"/>
    <s v="OC3"/>
    <s v="ORGL"/>
    <n v="3321"/>
    <s v="2CW"/>
    <x v="57"/>
    <s v="Innovation and Design"/>
    <s v="Coll of Innovation and Design"/>
    <n v="5"/>
    <n v="5"/>
    <n v="5"/>
    <n v="5"/>
    <n v="8"/>
    <n v="2"/>
    <n v="25"/>
    <x v="9"/>
    <x v="64"/>
    <n v="6"/>
  </r>
  <r>
    <s v="202430-30294"/>
    <s v="30294 Org Ethics"/>
    <n v="202430"/>
    <s v="OC3"/>
    <s v="ORGL"/>
    <n v="3322"/>
    <s v="0CW"/>
    <x v="58"/>
    <s v="Innovation and Design"/>
    <s v="Coll of Innovation and Design"/>
    <n v="4.4583333333333304"/>
    <n v="4.5999999999999996"/>
    <n v="4.5625"/>
    <n v="4.5333333333333297"/>
    <n v="30"/>
    <n v="8"/>
    <n v="26.666666670000001"/>
    <x v="15"/>
    <x v="65"/>
    <n v="22"/>
  </r>
  <r>
    <s v="202430-30295"/>
    <s v="30295 Org Ethics"/>
    <n v="202430"/>
    <s v="OC3"/>
    <s v="ORGL"/>
    <n v="3322"/>
    <s v="1CW"/>
    <x v="59"/>
    <s v="Innovation and Design"/>
    <s v="Coll of Innovation and Design"/>
    <n v="4.0666666666666602"/>
    <n v="4.32"/>
    <n v="4.2"/>
    <n v="4.1866666666666603"/>
    <n v="26"/>
    <n v="5"/>
    <n v="19.23076923"/>
    <x v="2"/>
    <x v="66"/>
    <n v="21"/>
  </r>
  <r>
    <s v="202430-30296"/>
    <s v="30296 Org Ethics"/>
    <n v="202430"/>
    <s v="OC3"/>
    <s v="ORGL"/>
    <n v="3322"/>
    <s v="2CW"/>
    <x v="60"/>
    <s v="Innovation and Design"/>
    <s v="Coll of Innovation and Design"/>
    <n v="5"/>
    <n v="5"/>
    <n v="5"/>
    <n v="5"/>
    <n v="25"/>
    <n v="6"/>
    <n v="24"/>
    <x v="12"/>
    <x v="67"/>
    <n v="19"/>
  </r>
  <r>
    <s v="202430-30297"/>
    <s v="30297 Data Driven Decision Making"/>
    <n v="202430"/>
    <s v="OC3"/>
    <s v="ORGL"/>
    <n v="3331"/>
    <s v="0CW"/>
    <x v="61"/>
    <s v="Innovation and Design"/>
    <s v="Coll of Innovation and Design"/>
    <n v="4.8"/>
    <n v="4.8"/>
    <n v="4.8"/>
    <n v="4.8"/>
    <n v="25"/>
    <n v="5"/>
    <n v="20"/>
    <x v="4"/>
    <x v="68"/>
    <n v="20"/>
  </r>
  <r>
    <s v="202430-30298"/>
    <s v="30298 Data Driven Decision Making"/>
    <n v="202430"/>
    <s v="OC3"/>
    <s v="ORGL"/>
    <n v="3331"/>
    <s v="1CW"/>
    <x v="62"/>
    <s v="Innovation and Design"/>
    <s v="Coll of Innovation and Design"/>
    <n v="5"/>
    <n v="5"/>
    <n v="5"/>
    <n v="5"/>
    <n v="15"/>
    <n v="2"/>
    <n v="13.33333333"/>
    <x v="0"/>
    <x v="69"/>
    <n v="13"/>
  </r>
  <r>
    <s v="202430-30299"/>
    <s v="30299 Data Driven Decision Making"/>
    <n v="202430"/>
    <s v="OC3"/>
    <s v="ORGL"/>
    <n v="3331"/>
    <s v="2CW"/>
    <x v="63"/>
    <s v="Innovation and Design"/>
    <s v="Coll of Innovation and Design"/>
    <n v="4.4166666666666599"/>
    <n v="4.2"/>
    <n v="4.2249999999999996"/>
    <n v="4.2933333333333303"/>
    <n v="25"/>
    <n v="10"/>
    <n v="40"/>
    <x v="2"/>
    <x v="70"/>
    <n v="15"/>
  </r>
  <r>
    <s v="202430-30301"/>
    <s v="30301 Org Behavior"/>
    <n v="202430"/>
    <s v="OC3"/>
    <s v="ORGL"/>
    <n v="3332"/>
    <s v="0CW"/>
    <x v="64"/>
    <s v="Innovation and Design"/>
    <s v="Coll of Innovation and Design"/>
    <n v="4.5641025641025603"/>
    <n v="4.5538461538461501"/>
    <n v="4.4615384615384599"/>
    <n v="4.5333333333333297"/>
    <n v="30"/>
    <n v="13"/>
    <n v="43.333333330000002"/>
    <x v="12"/>
    <x v="71"/>
    <n v="17"/>
  </r>
  <r>
    <s v="202430-30302"/>
    <s v="30302 Org Behavior"/>
    <n v="202430"/>
    <s v="OC3"/>
    <s v="ORGL"/>
    <n v="3332"/>
    <s v="1CW"/>
    <x v="65"/>
    <s v="Innovation and Design"/>
    <s v="Coll of Innovation and Design"/>
    <n v="4.2777777777777697"/>
    <n v="4.5999999999999996"/>
    <n v="4.4166666666666599"/>
    <n v="4.4222222222222198"/>
    <n v="30"/>
    <n v="3"/>
    <n v="10"/>
    <x v="13"/>
    <x v="72"/>
    <n v="27"/>
  </r>
  <r>
    <s v="202430-30304"/>
    <s v="30304 Leadership Theory"/>
    <n v="202430"/>
    <s v="OC3"/>
    <s v="ORGL"/>
    <n v="4341"/>
    <s v="0CW"/>
    <x v="58"/>
    <s v="Innovation and Design"/>
    <s v="Coll of Innovation and Design"/>
    <n v="4.7179487179487101"/>
    <n v="4.6769230769230701"/>
    <n v="4.6346153846153797"/>
    <n v="4.6820512820512796"/>
    <n v="30"/>
    <n v="13"/>
    <n v="43.333333330000002"/>
    <x v="15"/>
    <x v="73"/>
    <n v="17"/>
  </r>
  <r>
    <s v="202430-30305"/>
    <s v="30305 Leadership Theory"/>
    <n v="202430"/>
    <s v="OC3"/>
    <s v="ORGL"/>
    <n v="4341"/>
    <s v="1CW"/>
    <x v="66"/>
    <s v="Innovation and Design"/>
    <s v="Coll of Innovation and Design"/>
    <n v="4.1041666666666599"/>
    <n v="4.4749999999999996"/>
    <n v="4.40625"/>
    <n v="4.30833333333333"/>
    <n v="30"/>
    <n v="8"/>
    <n v="26.666666670000001"/>
    <x v="1"/>
    <x v="74"/>
    <n v="22"/>
  </r>
  <r>
    <s v="202430-30307"/>
    <s v="30307 Leading Diverse &amp; Incl Teams"/>
    <n v="202430"/>
    <s v="OC3"/>
    <s v="ORGL"/>
    <n v="4342"/>
    <s v="0CW"/>
    <x v="67"/>
    <s v="Innovation and Design"/>
    <s v="Coll of Innovation and Design"/>
    <n v="4.625"/>
    <n v="4.625"/>
    <n v="4.71875"/>
    <n v="4.6500000000000004"/>
    <n v="30"/>
    <n v="8"/>
    <n v="26.666666670000001"/>
    <x v="2"/>
    <x v="75"/>
    <n v="22"/>
  </r>
  <r>
    <s v="202430-30308"/>
    <s v="30308 Leading Diverse &amp; Incl Teams"/>
    <n v="202430"/>
    <s v="OC3"/>
    <s v="ORGL"/>
    <n v="4342"/>
    <s v="1CW"/>
    <x v="68"/>
    <s v="Innovation and Design"/>
    <s v="Coll of Innovation and Design"/>
    <n v="4.9166666666666599"/>
    <n v="4.9666666666666597"/>
    <n v="4.875"/>
    <n v="4.9222222222222198"/>
    <n v="29"/>
    <n v="12"/>
    <n v="41.379310340000004"/>
    <x v="6"/>
    <x v="76"/>
    <n v="17"/>
  </r>
  <r>
    <s v="202430-30309"/>
    <s v="30309 Leading Change"/>
    <n v="202430"/>
    <s v="OC3"/>
    <s v="ORGL"/>
    <n v="4343"/>
    <s v="0CW"/>
    <x v="69"/>
    <s v="Innovation and Design"/>
    <s v="Coll of Innovation and Design"/>
    <n v="4.3333333333333304"/>
    <n v="4.45"/>
    <n v="4.28125"/>
    <n v="4.3583333333333298"/>
    <n v="30"/>
    <n v="8"/>
    <n v="26.666666670000001"/>
    <x v="1"/>
    <x v="77"/>
    <n v="22"/>
  </r>
  <r>
    <s v="202430-30310"/>
    <s v="30310 Leading Change"/>
    <n v="202430"/>
    <s v="OC3"/>
    <s v="ORGL"/>
    <n v="4343"/>
    <s v="1CW"/>
    <x v="70"/>
    <s v="Innovation and Design"/>
    <s v="Coll of Innovation and Design"/>
    <n v="4.6785714285714199"/>
    <n v="4.625"/>
    <n v="4.5625"/>
    <n v="4.6297619047619003"/>
    <n v="30"/>
    <n v="8"/>
    <n v="26.666666670000001"/>
    <x v="0"/>
    <x v="78"/>
    <n v="22"/>
  </r>
  <r>
    <s v="202430-30311"/>
    <s v="30311 Capstone I"/>
    <n v="202430"/>
    <s v="OC3"/>
    <s v="ORGL"/>
    <n v="4352"/>
    <s v="0CW"/>
    <x v="25"/>
    <s v="Innovation and Design"/>
    <s v="Coll of Innovation and Design"/>
    <n v="4.8030303030303001"/>
    <n v="4.8545454545454501"/>
    <n v="4.7954545454545396"/>
    <n v="4.8181818181818103"/>
    <n v="25"/>
    <n v="11"/>
    <n v="44"/>
    <x v="4"/>
    <x v="79"/>
    <n v="14"/>
  </r>
  <r>
    <s v="202430-30312"/>
    <s v="30312 Capstone I"/>
    <n v="202430"/>
    <s v="OC3"/>
    <s v="ORGL"/>
    <n v="4352"/>
    <s v="1CW"/>
    <x v="71"/>
    <s v="Innovation and Design"/>
    <s v="Coll of Innovation and Design"/>
    <n v="5"/>
    <n v="5"/>
    <n v="5"/>
    <n v="5"/>
    <n v="4"/>
    <n v="1"/>
    <n v="25"/>
    <x v="13"/>
    <x v="80"/>
    <n v="3"/>
  </r>
  <r>
    <s v="202430-30313"/>
    <s v="30313 Capstone I"/>
    <n v="202430"/>
    <s v="OC3"/>
    <s v="ORGL"/>
    <n v="4352"/>
    <s v="2CW"/>
    <x v="72"/>
    <s v="Innovation and Design"/>
    <s v="Coll of Innovation and Design"/>
    <n v="4.6388888888888804"/>
    <n v="4.5999999999999996"/>
    <n v="4.4583333333333304"/>
    <n v="4.5777777777777704"/>
    <n v="19"/>
    <n v="6"/>
    <n v="31.578947370000002"/>
    <x v="13"/>
    <x v="81"/>
    <n v="13"/>
  </r>
  <r>
    <s v="202430-30314"/>
    <s v="30314 Capstone II"/>
    <n v="202430"/>
    <s v="OC3"/>
    <s v="ORGL"/>
    <n v="4361"/>
    <s v="0CW"/>
    <x v="73"/>
    <s v="Innovation and Design"/>
    <s v="Coll of Innovation and Design"/>
    <n v="5"/>
    <n v="5"/>
    <n v="4.90625"/>
    <n v="4.9749999999999996"/>
    <n v="25"/>
    <n v="8"/>
    <n v="32"/>
    <x v="5"/>
    <x v="82"/>
    <n v="17"/>
  </r>
  <r>
    <s v="202430-30316"/>
    <s v="30316 Capstone II"/>
    <n v="202430"/>
    <s v="OC3"/>
    <s v="ORGL"/>
    <n v="4361"/>
    <s v="2CW"/>
    <x v="74"/>
    <s v="Innovation and Design"/>
    <s v="Coll of Innovation and Design"/>
    <n v="4.3"/>
    <n v="4.46"/>
    <n v="4.3499999999999996"/>
    <n v="4.36666666666666"/>
    <n v="20"/>
    <n v="5"/>
    <n v="25"/>
    <x v="0"/>
    <x v="83"/>
    <n v="15"/>
  </r>
  <r>
    <s v="202430-30317"/>
    <s v="30317 Legal Aspec of Safety &amp; Health"/>
    <n v="202430"/>
    <s v="OC3"/>
    <s v="SHCB"/>
    <n v="310"/>
    <s v="0CW"/>
    <x v="75"/>
    <s v="Innovation and Design"/>
    <s v="Coll of Innovation and Design"/>
    <n v="5"/>
    <n v="5"/>
    <n v="5"/>
    <n v="5"/>
    <n v="6"/>
    <n v="1"/>
    <n v="16.666666670000001"/>
    <x v="11"/>
    <x v="84"/>
    <n v="5"/>
  </r>
  <r>
    <s v="202430-30318"/>
    <s v="30318 Human Factors in Occupa Safety"/>
    <n v="202430"/>
    <s v="OC3"/>
    <s v="SHCB"/>
    <n v="330"/>
    <s v="0CW"/>
    <x v="76"/>
    <s v="Innovation and Design"/>
    <s v="Coll of Innovation and Design"/>
    <n v="3.9166666666666599"/>
    <n v="4.4000000000000004"/>
    <n v="3.5"/>
    <n v="3.9666666666666601"/>
    <n v="7"/>
    <n v="2"/>
    <n v="28.571428569999998"/>
    <x v="19"/>
    <x v="85"/>
    <n v="5"/>
  </r>
  <r>
    <s v="202430-30349"/>
    <s v="30349 Talent Ldrshp in HR"/>
    <n v="202430"/>
    <s v="OC3"/>
    <s v="CID"/>
    <n v="338"/>
    <s v="1CW"/>
    <x v="77"/>
    <s v="Innovation and Design"/>
    <s v="Coll of Innovation and Design"/>
    <n v="4.5333333333333297"/>
    <n v="4.7625000000000002"/>
    <n v="4.5"/>
    <n v="4.6008333333333304"/>
    <n v="37"/>
    <n v="16"/>
    <n v="43.243243239999998"/>
    <x v="5"/>
    <x v="86"/>
    <n v="21"/>
  </r>
  <r>
    <s v="202430-30350"/>
    <s v="30350 Personal Branding and Identity"/>
    <n v="202430"/>
    <s v="OC3"/>
    <s v="CID"/>
    <n v="356"/>
    <s v="0CW"/>
    <x v="78"/>
    <s v="Innovation and Design"/>
    <s v="Coll of Innovation and Design"/>
    <n v="4.7111111111111104"/>
    <n v="4.78666666666666"/>
    <n v="4.7499999999999902"/>
    <n v="4.7466666666666599"/>
    <n v="35"/>
    <n v="15"/>
    <n v="42.857142860000003"/>
    <x v="9"/>
    <x v="87"/>
    <n v="20"/>
  </r>
  <r>
    <s v="202430-30351"/>
    <s v="30351 Personal Branding and Identity"/>
    <n v="202430"/>
    <s v="OC3"/>
    <s v="CID"/>
    <n v="356"/>
    <s v="1CW"/>
    <x v="79"/>
    <s v="Innovation and Design"/>
    <s v="Coll of Innovation and Design"/>
    <n v="4.7820512820512802"/>
    <n v="4.7538461538461503"/>
    <n v="4.7820512820512802"/>
    <n v="4.7726495726495699"/>
    <n v="33"/>
    <n v="13"/>
    <n v="39.39393939"/>
    <x v="12"/>
    <x v="88"/>
    <n v="20"/>
  </r>
  <r>
    <s v="202430-30355"/>
    <s v="30355 Policing the Future"/>
    <n v="202430"/>
    <s v="OC3"/>
    <s v="CJCB"/>
    <n v="403"/>
    <s v="0CW"/>
    <x v="80"/>
    <s v="Innovation and Design"/>
    <s v="Coll of Innovation and Design"/>
    <n v="4.6333333333333302"/>
    <n v="4.3"/>
    <n v="4.4749999999999996"/>
    <n v="4.4800000000000004"/>
    <n v="31"/>
    <n v="10"/>
    <n v="32.258064519999998"/>
    <x v="11"/>
    <x v="89"/>
    <n v="21"/>
  </r>
  <r>
    <s v="202430-30356"/>
    <s v="30356 Tech Wrtg &amp; Comm in Saf &amp; Heal"/>
    <n v="202430"/>
    <s v="OC3"/>
    <s v="SHCB"/>
    <n v="301"/>
    <s v="0CW"/>
    <x v="81"/>
    <s v="Innovation and Design"/>
    <s v="Coll of Innovation and Design"/>
    <n v="5"/>
    <n v="5"/>
    <n v="5"/>
    <n v="5"/>
    <n v="11"/>
    <n v="1"/>
    <n v="9.0909090910000003"/>
    <x v="5"/>
    <x v="90"/>
    <n v="10"/>
  </r>
  <r>
    <s v="202430-30364"/>
    <s v="30364 Natural Disasters"/>
    <n v="202430"/>
    <s v="OC3"/>
    <s v="ENVS"/>
    <n v="103"/>
    <s v="2CW"/>
    <x v="82"/>
    <s v="Science &amp; Engineering"/>
    <s v="Biological &amp; Environmental Sci"/>
    <n v="4.5999999999999996"/>
    <n v="4.8"/>
    <n v="4.4749999999999996"/>
    <n v="4.6333333333333302"/>
    <n v="25"/>
    <n v="10"/>
    <n v="40"/>
    <x v="0"/>
    <x v="91"/>
    <n v="15"/>
  </r>
  <r>
    <s v="202430-30366"/>
    <s v="30366 US History From 1865"/>
    <n v="202430"/>
    <s v="OC3"/>
    <s v="HIST"/>
    <n v="1302"/>
    <s v="1CW"/>
    <x v="83"/>
    <s v="Humanities, Social Sci &amp; Arts"/>
    <s v="History"/>
    <n v="4.3571428571428497"/>
    <n v="4.4857142857142804"/>
    <n v="3.8928571428571401"/>
    <n v="4.2761904761904699"/>
    <n v="26"/>
    <n v="7"/>
    <n v="26.92307692"/>
    <x v="12"/>
    <x v="92"/>
    <n v="19"/>
  </r>
  <r>
    <s v="202430-30367"/>
    <s v="30367 College Reading &amp; Writing"/>
    <n v="202430"/>
    <s v="OC3"/>
    <s v="ENG"/>
    <n v="1301"/>
    <s v="1CW"/>
    <x v="84"/>
    <s v="Humanities, Social Sci &amp; Arts"/>
    <s v="Literature &amp; Languages"/>
    <n v="4.9722222222222197"/>
    <n v="5"/>
    <n v="5"/>
    <n v="4.98888888888888"/>
    <n v="16"/>
    <n v="6"/>
    <n v="37.5"/>
    <x v="1"/>
    <x v="93"/>
    <n v="10"/>
  </r>
  <r>
    <s v="202430-30369"/>
    <s v="30369 Mass Commun in Society"/>
    <n v="202430"/>
    <s v="OC3"/>
    <s v="MMJ"/>
    <n v="1307"/>
    <s v="0CW"/>
    <x v="85"/>
    <s v="Humanities, Social Sci &amp; Arts"/>
    <s v="Literature &amp; Languages"/>
    <n v="4.9000000000000004"/>
    <n v="4.93333333333333"/>
    <n v="4.9000000000000004"/>
    <n v="4.9111111111111097"/>
    <n v="30"/>
    <n v="15"/>
    <n v="50"/>
    <x v="14"/>
    <x v="94"/>
    <n v="15"/>
  </r>
  <r>
    <s v="202430-30370"/>
    <s v="30370 Found Math Non-STEM Non-Algebr"/>
    <n v="202430"/>
    <s v="OC3"/>
    <s v="MATH"/>
    <n v="120"/>
    <s v="1CW"/>
    <x v="86"/>
    <s v="Science &amp; Engineering"/>
    <s v="Mathematics"/>
    <n v="4.8333333333333304"/>
    <n v="4.8"/>
    <n v="4.45"/>
    <n v="4.72"/>
    <n v="14"/>
    <n v="5"/>
    <n v="35.714285709999999"/>
    <x v="1"/>
    <x v="95"/>
    <n v="9"/>
  </r>
  <r>
    <s v="202430-30371"/>
    <s v="30371 Contemp Math"/>
    <n v="202430"/>
    <s v="OC3"/>
    <s v="MATH"/>
    <n v="1332"/>
    <s v="2CW"/>
    <x v="87"/>
    <s v="Science &amp; Engineering"/>
    <s v="Mathematics"/>
    <n v="4.4166666666666599"/>
    <n v="4.3"/>
    <n v="4.75"/>
    <n v="4.4666666666666597"/>
    <n v="13"/>
    <n v="2"/>
    <n v="15.38461538"/>
    <x v="5"/>
    <x v="96"/>
    <n v="11"/>
  </r>
  <r>
    <s v="202430-30373"/>
    <s v="30373 Project Mgmt for Ldrs"/>
    <n v="202430"/>
    <s v="OC3"/>
    <s v="CID"/>
    <n v="422"/>
    <s v="1CW"/>
    <x v="88"/>
    <s v="Innovation and Design"/>
    <s v="Coll of Innovation and Design"/>
    <n v="4.5"/>
    <n v="4.5"/>
    <n v="4.5"/>
    <n v="4.5"/>
    <n v="7"/>
    <n v="2"/>
    <n v="28.571428569999998"/>
    <x v="0"/>
    <x v="97"/>
    <n v="5"/>
  </r>
  <r>
    <s v="202430-30378"/>
    <s v="30378 Hazardous Materials"/>
    <n v="202430"/>
    <s v="OC3"/>
    <s v="SHCB"/>
    <n v="430"/>
    <s v="0CW"/>
    <x v="89"/>
    <s v="Innovation and Design"/>
    <s v="Coll of Innovation and Design"/>
    <n v="5"/>
    <n v="5"/>
    <n v="5"/>
    <n v="5"/>
    <n v="7"/>
    <n v="2"/>
    <n v="28.571428569999998"/>
    <x v="17"/>
    <x v="98"/>
    <n v="5"/>
  </r>
  <r>
    <s v="202430-30390"/>
    <s v="30390 Stars and the Universe"/>
    <n v="202430"/>
    <s v="OC3"/>
    <s v="ASTR"/>
    <n v="1303"/>
    <s v="0CW"/>
    <x v="90"/>
    <s v="Science &amp; Engineering"/>
    <s v="Physics and Astronomy"/>
    <n v="4.48484848484848"/>
    <n v="4.5090909090908999"/>
    <n v="4.2954545454545396"/>
    <n v="4.4424242424242397"/>
    <n v="31"/>
    <n v="11"/>
    <n v="35.483870969999998"/>
    <x v="4"/>
    <x v="99"/>
    <n v="20"/>
  </r>
  <r>
    <s v="202430-30392"/>
    <s v="30392 Natural Disasters"/>
    <n v="202430"/>
    <s v="OC3"/>
    <s v="ENVS"/>
    <n v="103"/>
    <s v="3CW"/>
    <x v="91"/>
    <s v="Science &amp; Engineering"/>
    <s v="Biological &amp; Environmental Sci"/>
    <n v="4.8958333333333304"/>
    <n v="5"/>
    <n v="4.78125"/>
    <n v="4.9000000000000004"/>
    <n v="20"/>
    <n v="8"/>
    <n v="40"/>
    <x v="2"/>
    <x v="100"/>
    <n v="12"/>
  </r>
  <r>
    <s v="202430-30393"/>
    <s v="30393 US History to 1877"/>
    <n v="202430"/>
    <s v="OC3"/>
    <s v="HIST"/>
    <n v="1301"/>
    <s v="1CW"/>
    <x v="92"/>
    <s v="Humanities, Social Sci &amp; Arts"/>
    <s v="History"/>
    <n v="4.7407407409999998"/>
    <n v="4.8444444444444397"/>
    <n v="4.5277777777777697"/>
    <n v="4.7185185185185103"/>
    <n v="26"/>
    <n v="9"/>
    <n v="34.61538462"/>
    <x v="0"/>
    <x v="101"/>
    <n v="17"/>
  </r>
  <r>
    <s v="202430-30397"/>
    <s v="30397 Written Argument/Resrch"/>
    <n v="202430"/>
    <s v="OC3"/>
    <s v="ENG"/>
    <n v="1302"/>
    <s v="2CW"/>
    <x v="93"/>
    <s v="Humanities, Social Sci &amp; Arts"/>
    <s v="Literature &amp; Languages"/>
    <n v="4.6666666666666599"/>
    <n v="4.5999999999999996"/>
    <n v="4.625"/>
    <n v="4.6333333333333302"/>
    <n v="12"/>
    <n v="2"/>
    <n v="16.666666670000001"/>
    <x v="20"/>
    <x v="102"/>
    <n v="10"/>
  </r>
  <r>
    <s v="202430-30398"/>
    <s v="30398 Mass Commun in Society"/>
    <n v="202430"/>
    <s v="OC3"/>
    <s v="MMJ"/>
    <n v="1307"/>
    <s v="1CW"/>
    <x v="94"/>
    <s v="Humanities, Social Sci &amp; Arts"/>
    <s v="Literature &amp; Languages"/>
    <n v="4.6111111111111098"/>
    <n v="4.62222222222222"/>
    <n v="4.5833333333333304"/>
    <n v="4.6074074074073996"/>
    <n v="26"/>
    <n v="9"/>
    <n v="34.61538462"/>
    <x v="10"/>
    <x v="103"/>
    <n v="17"/>
  </r>
  <r>
    <s v="202430-30401"/>
    <s v="30401 Texas Government"/>
    <n v="202430"/>
    <s v="OC3"/>
    <s v="PSCI"/>
    <n v="2306"/>
    <s v="2CW"/>
    <x v="95"/>
    <s v="Humanities, Social Sci &amp; Arts"/>
    <s v="Political Science"/>
    <n v="3.6666666666666599"/>
    <n v="4.4666666666666597"/>
    <n v="3.9166666666666599"/>
    <n v="4"/>
    <n v="18"/>
    <n v="3"/>
    <n v="16.666666670000001"/>
    <x v="4"/>
    <x v="104"/>
    <n v="15"/>
  </r>
  <r>
    <s v="202430-30402"/>
    <s v="30402 Intro to Sociology"/>
    <n v="202430"/>
    <s v="OC3"/>
    <s v="SOC"/>
    <n v="1301"/>
    <s v="0CW"/>
    <x v="96"/>
    <s v="Humanities, Social Sci &amp; Arts"/>
    <s v="Sociology &amp; Criminal Justice"/>
    <n v="4.7878787878787801"/>
    <n v="4.7454545454545398"/>
    <n v="4.7272727272727204"/>
    <n v="4.7575757575757498"/>
    <n v="29"/>
    <n v="11"/>
    <n v="37.931034480000001"/>
    <x v="12"/>
    <x v="105"/>
    <n v="18"/>
  </r>
  <r>
    <s v="202430-30404"/>
    <s v="30404 Developing Global Comp Ldrs"/>
    <n v="202430"/>
    <s v="OC3"/>
    <s v="CID"/>
    <n v="431"/>
    <s v="0CW"/>
    <x v="97"/>
    <s v="Innovation and Design"/>
    <s v="Coll of Innovation and Design"/>
    <n v="4.8333333333333304"/>
    <n v="4.9285714285714199"/>
    <n v="4.8928571428571397"/>
    <n v="4.8809523809523796"/>
    <n v="34"/>
    <n v="15"/>
    <n v="44.117647060000003"/>
    <x v="13"/>
    <x v="106"/>
    <n v="19"/>
  </r>
  <r>
    <s v="202430-30405"/>
    <s v="30405 Response to Intervention"/>
    <n v="202430"/>
    <s v="OC3"/>
    <s v="EDCB"/>
    <n v="519"/>
    <s v="0CW"/>
    <x v="98"/>
    <s v="Innovation and Design"/>
    <s v="Coll of Innovation and Design"/>
    <n v="4.2222222222222197"/>
    <n v="4.3333333333333304"/>
    <n v="4.1666666666666599"/>
    <n v="4.24444444444444"/>
    <n v="12"/>
    <n v="3"/>
    <n v="25"/>
    <x v="13"/>
    <x v="107"/>
    <n v="9"/>
  </r>
  <r>
    <s v="202430-30407"/>
    <s v="30407 Learning Environments"/>
    <n v="202430"/>
    <s v="OC3"/>
    <s v="EDCB"/>
    <n v="566"/>
    <s v="0CW"/>
    <x v="99"/>
    <s v="Innovation and Design"/>
    <s v="Coll of Innovation and Design"/>
    <n v="5"/>
    <n v="5"/>
    <n v="5"/>
    <n v="5"/>
    <n v="9"/>
    <n v="1"/>
    <n v="11.11111111"/>
    <x v="11"/>
    <x v="108"/>
    <n v="8"/>
  </r>
  <r>
    <s v="202430-30413"/>
    <s v="30413 Critical Shift"/>
    <n v="202430"/>
    <s v="OC3"/>
    <s v="CJCB"/>
    <n v="404"/>
    <s v="1CW"/>
    <x v="100"/>
    <s v="Innovation and Design"/>
    <s v="Coll of Innovation and Design"/>
    <n v="4.95"/>
    <n v="4.9800000000000004"/>
    <n v="4.9749999999999996"/>
    <n v="4.9666666666666597"/>
    <n v="20"/>
    <n v="10"/>
    <n v="50"/>
    <x v="5"/>
    <x v="109"/>
    <n v="10"/>
  </r>
  <r>
    <s v="202430-30414"/>
    <s v="30414 Legal Issues in Organizations"/>
    <n v="202430"/>
    <s v="OC3"/>
    <s v="ORGL"/>
    <n v="339"/>
    <s v="0CW"/>
    <x v="101"/>
    <s v="Innovation and Design"/>
    <s v="Coll of Innovation and Design"/>
    <n v="4.68333333333333"/>
    <n v="4.78"/>
    <n v="4.5999999999999996"/>
    <n v="4.6933333333333298"/>
    <n v="23"/>
    <n v="10"/>
    <n v="43.47826087"/>
    <x v="13"/>
    <x v="110"/>
    <n v="13"/>
  </r>
  <r>
    <s v="202430-30415"/>
    <s v="30415 Leading High Perf. Teams"/>
    <n v="202430"/>
    <s v="OC3"/>
    <s v="ORGL"/>
    <n v="435"/>
    <s v="0CW"/>
    <x v="102"/>
    <s v="Innovation and Design"/>
    <s v="Coll of Innovation and Design"/>
    <n v="4.7179487179487101"/>
    <n v="4.8769230769230703"/>
    <n v="4.9038461538461497"/>
    <n v="4.8205128210000003"/>
    <n v="38"/>
    <n v="13"/>
    <n v="34.21052632"/>
    <x v="10"/>
    <x v="111"/>
    <n v="25"/>
  </r>
  <r>
    <s v="202430-30417"/>
    <s v="30417 History of Rock and Roll"/>
    <n v="202430"/>
    <s v="OC3"/>
    <s v="MUS"/>
    <n v="1310"/>
    <s v="0CW"/>
    <x v="103"/>
    <s v="Humanities, Social Sci &amp; Arts"/>
    <s v="Music"/>
    <n v="4.3690476190476097"/>
    <n v="4.5142857142857098"/>
    <n v="4.0714285714285703"/>
    <n v="4.3380952380952298"/>
    <n v="30"/>
    <n v="14"/>
    <n v="46.666666669999998"/>
    <x v="11"/>
    <x v="112"/>
    <n v="16"/>
  </r>
  <r>
    <s v="202430-30418"/>
    <s v="30418 Intro to Sociology"/>
    <n v="202430"/>
    <s v="OC3"/>
    <s v="SOC"/>
    <n v="1301"/>
    <s v="1CW"/>
    <x v="104"/>
    <s v="Humanities, Social Sci &amp; Arts"/>
    <s v="Sociology &amp; Criminal Justice"/>
    <n v="4.1666666666666599"/>
    <n v="3.6"/>
    <n v="3.5"/>
    <n v="3.8"/>
    <n v="7"/>
    <n v="2"/>
    <n v="28.571428569999998"/>
    <x v="0"/>
    <x v="113"/>
    <n v="5"/>
  </r>
  <r>
    <s v="202430-30421"/>
    <s v="30421 Inter-professional Comm"/>
    <n v="202430"/>
    <s v="OC3"/>
    <s v="HSCB"/>
    <n v="301"/>
    <s v="0CW"/>
    <x v="105"/>
    <s v="Innovation and Design"/>
    <s v="Coll of Innovation and Design"/>
    <n v="4.6944444444444402"/>
    <n v="4.7999999999999901"/>
    <n v="4.625"/>
    <n v="4.7111111111111104"/>
    <n v="14"/>
    <n v="6"/>
    <n v="42.857142860000003"/>
    <x v="15"/>
    <x v="114"/>
    <n v="8"/>
  </r>
  <r>
    <s v="202430-30422"/>
    <s v="30422 Health Informatics"/>
    <n v="202430"/>
    <s v="OC3"/>
    <s v="HSCB"/>
    <n v="321"/>
    <s v="0CW"/>
    <x v="106"/>
    <s v="Innovation and Design"/>
    <s v="Coll of Innovation and Design"/>
    <n v="3.38888888888888"/>
    <n v="4.3333333333333304"/>
    <n v="3.5833333333333299"/>
    <n v="3.7555555555555502"/>
    <n v="7"/>
    <n v="3"/>
    <n v="42.857142860000003"/>
    <x v="4"/>
    <x v="115"/>
    <n v="4"/>
  </r>
  <r>
    <s v="202430-30423"/>
    <s v="30423 Crit Incid Mgt in Hlth Serv"/>
    <n v="202430"/>
    <s v="OC3"/>
    <s v="HSCB"/>
    <n v="431"/>
    <s v="0CW"/>
    <x v="107"/>
    <s v="Innovation and Design"/>
    <s v="Coll of Innovation and Design"/>
    <n v="4.875"/>
    <n v="5"/>
    <n v="5"/>
    <n v="4.95"/>
    <n v="9"/>
    <n v="4"/>
    <n v="44.444444439999998"/>
    <x v="2"/>
    <x v="116"/>
    <n v="5"/>
  </r>
  <r>
    <s v="202430-30424"/>
    <s v="30424 Hlthc Ethc &amp; Legl Iss for Ldrs"/>
    <n v="202430"/>
    <s v="OC3"/>
    <s v="HSCB"/>
    <n v="441"/>
    <s v="0CW"/>
    <x v="108"/>
    <s v="Innovation and Design"/>
    <s v="Coll of Innovation and Design"/>
    <n v="4.5"/>
    <n v="4.5999999999999996"/>
    <n v="4.5625"/>
    <n v="4.55"/>
    <n v="7"/>
    <n v="4"/>
    <n v="57.142857139999997"/>
    <x v="0"/>
    <x v="117"/>
    <n v="3"/>
  </r>
  <r>
    <s v="202430-30425"/>
    <s v="30425 Safety and Health Program Mgmt"/>
    <n v="202430"/>
    <s v="OC3"/>
    <s v="SHCB"/>
    <n v="340"/>
    <s v="0CW"/>
    <x v="109"/>
    <s v="Innovation and Design"/>
    <s v="Coll of Innovation and Design"/>
    <n v="4.9166666666666599"/>
    <n v="5"/>
    <n v="5"/>
    <n v="4.9666666666666597"/>
    <n v="4"/>
    <n v="2"/>
    <n v="50"/>
    <x v="0"/>
    <x v="118"/>
    <n v="2"/>
  </r>
  <r>
    <s v="202430-30428"/>
    <s v="30428 Foundations of Reading"/>
    <n v="202430"/>
    <s v="OC3"/>
    <s v="RDCB"/>
    <n v="516"/>
    <s v="0CW"/>
    <x v="110"/>
    <s v="Innovation and Design"/>
    <s v="Coll of Innovation and Design"/>
    <n v="3.5"/>
    <n v="3.6"/>
    <n v="3.25"/>
    <n v="3.4666666666666601"/>
    <n v="5"/>
    <n v="2"/>
    <n v="40"/>
    <x v="0"/>
    <x v="119"/>
    <n v="3"/>
  </r>
  <r>
    <s v="202430-30430"/>
    <s v="30430 History of Rock and Roll"/>
    <n v="202430"/>
    <s v="OC3"/>
    <s v="MUS"/>
    <n v="1310"/>
    <s v="1CW"/>
    <x v="111"/>
    <s v="Humanities, Social Sci &amp; Arts"/>
    <s v="Music"/>
    <n v="4.9791666666666599"/>
    <n v="5"/>
    <n v="4.65625"/>
    <n v="4.9000000000000004"/>
    <n v="27"/>
    <n v="8"/>
    <n v="29.62962963"/>
    <x v="1"/>
    <x v="120"/>
    <n v="19"/>
  </r>
  <r>
    <s v="202430-30431"/>
    <s v="30431 Electronic Health Records"/>
    <n v="202430"/>
    <s v="OC3"/>
    <s v="HSCB"/>
    <n v="201"/>
    <s v="0CW"/>
    <x v="112"/>
    <s v="Innovation and Design"/>
    <s v="Coll of Innovation and Design"/>
    <n v="4.6666666666666599"/>
    <n v="4.2"/>
    <n v="4.25"/>
    <n v="4.4000000000000004"/>
    <n v="10"/>
    <n v="2"/>
    <n v="20"/>
    <x v="0"/>
    <x v="121"/>
    <n v="8"/>
  </r>
  <r>
    <s v="202430-30434"/>
    <s v="30434 Homeland Security/Terrorism"/>
    <n v="202430"/>
    <s v="OC3"/>
    <s v="CJCB"/>
    <n v="409"/>
    <s v="1CW"/>
    <x v="113"/>
    <s v="Innovation and Design"/>
    <s v="Coll of Innovation and Design"/>
    <n v="4.9761904761904701"/>
    <n v="5"/>
    <n v="4.9285714285714199"/>
    <n v="4.9714285714285698"/>
    <n v="13"/>
    <n v="7"/>
    <n v="53.84615385"/>
    <x v="21"/>
    <x v="122"/>
    <n v="6"/>
  </r>
  <r>
    <s v="202430-30463"/>
    <s v="30463 Intro to Psychology"/>
    <n v="202430"/>
    <s v="OC3"/>
    <s v="PSY"/>
    <n v="2301"/>
    <s v="0CW"/>
    <x v="114"/>
    <s v="Education &amp; Human Services"/>
    <s v="Psychology &amp; Special Education"/>
    <n v="4.8809523810000002"/>
    <n v="4.8857142857142799"/>
    <n v="4.8571428571428497"/>
    <n v="4.8761904761904704"/>
    <n v="17"/>
    <n v="7"/>
    <n v="41.176470590000001"/>
    <x v="17"/>
    <x v="123"/>
    <n v="10"/>
  </r>
  <r>
    <s v="202430-30467"/>
    <s v="30467 Data Driven Decision Making"/>
    <n v="202430"/>
    <s v="OC3"/>
    <s v="ORGL"/>
    <n v="3331"/>
    <s v="3CW"/>
    <x v="98"/>
    <s v="Innovation and Design"/>
    <s v="Coll of Innovation and Design"/>
    <n v="4.7222222222222197"/>
    <n v="4.6666666666666599"/>
    <n v="4.6666666666666599"/>
    <n v="4.6888888888888802"/>
    <n v="22"/>
    <n v="6"/>
    <n v="27.272727270000001"/>
    <x v="13"/>
    <x v="124"/>
    <n v="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EEF3AC-2122-4B5F-B34F-1467283C9C40}" name="PivotTable1" cacheId="38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3:E149" firstHeaderRow="0" firstDataRow="1" firstDataCol="1"/>
  <pivotFields count="22">
    <pivotField showAll="0"/>
    <pivotField showAll="0"/>
    <pivotField showAll="0"/>
    <pivotField showAll="0"/>
    <pivotField showAll="0"/>
    <pivotField showAll="0"/>
    <pivotField showAll="0"/>
    <pivotField axis="axisRow" showAll="0">
      <items count="116">
        <item x="92"/>
        <item x="4"/>
        <item x="10"/>
        <item x="70"/>
        <item x="62"/>
        <item x="82"/>
        <item x="108"/>
        <item x="104"/>
        <item x="112"/>
        <item x="0"/>
        <item x="52"/>
        <item x="5"/>
        <item x="88"/>
        <item x="110"/>
        <item x="74"/>
        <item x="109"/>
        <item x="89"/>
        <item x="47"/>
        <item x="114"/>
        <item x="60"/>
        <item x="64"/>
        <item x="79"/>
        <item x="96"/>
        <item x="45"/>
        <item x="49"/>
        <item x="35"/>
        <item x="83"/>
        <item x="36"/>
        <item x="54"/>
        <item x="11"/>
        <item x="26"/>
        <item x="13"/>
        <item x="68"/>
        <item x="27"/>
        <item x="34"/>
        <item x="23"/>
        <item x="42"/>
        <item x="58"/>
        <item x="105"/>
        <item x="76"/>
        <item x="17"/>
        <item x="94"/>
        <item x="28"/>
        <item x="102"/>
        <item x="113"/>
        <item x="3"/>
        <item x="107"/>
        <item x="2"/>
        <item x="6"/>
        <item x="67"/>
        <item x="21"/>
        <item x="63"/>
        <item x="53"/>
        <item x="91"/>
        <item x="43"/>
        <item x="56"/>
        <item x="59"/>
        <item x="24"/>
        <item x="1"/>
        <item x="9"/>
        <item x="33"/>
        <item x="86"/>
        <item x="30"/>
        <item x="111"/>
        <item x="84"/>
        <item x="69"/>
        <item x="66"/>
        <item x="71"/>
        <item x="98"/>
        <item x="51"/>
        <item x="65"/>
        <item x="72"/>
        <item x="101"/>
        <item x="97"/>
        <item x="39"/>
        <item x="73"/>
        <item x="8"/>
        <item x="81"/>
        <item x="87"/>
        <item x="32"/>
        <item x="77"/>
        <item x="100"/>
        <item x="48"/>
        <item x="14"/>
        <item x="93"/>
        <item x="15"/>
        <item x="37"/>
        <item x="38"/>
        <item x="78"/>
        <item x="31"/>
        <item x="57"/>
        <item x="16"/>
        <item x="44"/>
        <item x="99"/>
        <item x="75"/>
        <item x="80"/>
        <item x="18"/>
        <item x="41"/>
        <item x="46"/>
        <item x="103"/>
        <item x="90"/>
        <item x="29"/>
        <item x="22"/>
        <item x="61"/>
        <item x="20"/>
        <item x="95"/>
        <item x="55"/>
        <item x="106"/>
        <item x="7"/>
        <item x="25"/>
        <item x="50"/>
        <item x="40"/>
        <item x="85"/>
        <item x="19"/>
        <item x="12"/>
        <item t="default"/>
      </items>
    </pivotField>
    <pivotField showAll="0"/>
    <pivotField showAll="0"/>
    <pivotField showAll="0"/>
    <pivotField showAll="0"/>
    <pivotField showAll="0"/>
    <pivotField showAll="0"/>
    <pivotField dataField="1" showAll="0"/>
    <pivotField dataField="1" showAll="0"/>
    <pivotField showAll="0"/>
    <pivotField showAll="0">
      <items count="23">
        <item x="0"/>
        <item x="17"/>
        <item x="12"/>
        <item x="6"/>
        <item x="15"/>
        <item x="19"/>
        <item x="10"/>
        <item x="21"/>
        <item x="3"/>
        <item x="2"/>
        <item x="1"/>
        <item x="13"/>
        <item x="5"/>
        <item x="20"/>
        <item x="8"/>
        <item x="9"/>
        <item x="16"/>
        <item x="11"/>
        <item x="4"/>
        <item x="18"/>
        <item x="14"/>
        <item x="7"/>
        <item t="default"/>
      </items>
    </pivotField>
    <pivotField showAll="0">
      <items count="1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t="default"/>
      </items>
    </pivotField>
    <pivotField dataField="1" showAll="0"/>
    <pivotField dataField="1" dragToRow="0" dragToCol="0" dragToPage="0" showAll="0" defaultSubtotal="0"/>
    <pivotField dragToRow="0" dragToCol="0" dragToPage="0" showAll="0" defaultSubtotal="0"/>
  </pivotFields>
  <rowFields count="1">
    <field x="7"/>
  </rowFields>
  <rowItems count="11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t="grand">
      <x/>
    </i>
  </rowItems>
  <colFields count="1">
    <field x="-2"/>
  </colFields>
  <colItems count="4">
    <i>
      <x/>
    </i>
    <i i="1">
      <x v="1"/>
    </i>
    <i i="2">
      <x v="2"/>
    </i>
    <i i="3">
      <x v="3"/>
    </i>
  </colItems>
  <dataFields count="4">
    <dataField name="Sum of Invited" fld="14" baseField="0" baseItem="0"/>
    <dataField name="Sum of RespondentCount" fld="15" baseField="0" baseItem="0"/>
    <dataField name="Sum of Not Responded" fld="19" baseField="0" baseItem="0"/>
    <dataField name="Sum of OverallRespRate" fld="20" baseField="0" baseItem="0" numFmtId="9"/>
  </dataFields>
  <formats count="2">
    <format dxfId="9">
      <pivotArea outline="0" collapsedLevelsAreSubtotals="1" fieldPosition="0">
        <references count="1">
          <reference field="4294967294" count="1" selected="0">
            <x v="3"/>
          </reference>
        </references>
      </pivotArea>
    </format>
    <format dxfId="10">
      <pivotArea dataOnly="0" outline="0" fieldPosition="0">
        <references count="1">
          <reference field="4294967294"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36899C3-029F-4841-9235-AEB181D50322}" name="PivotTable14" cacheId="38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A2:D3" firstHeaderRow="0" firstDataRow="1" firstDataCol="0"/>
  <pivotFields count="22">
    <pivotField showAll="0"/>
    <pivotField showAll="0"/>
    <pivotField showAll="0"/>
    <pivotField showAll="0"/>
    <pivotField showAll="0"/>
    <pivotField showAll="0"/>
    <pivotField showAll="0"/>
    <pivotField showAll="0">
      <items count="116">
        <item x="92"/>
        <item x="4"/>
        <item x="10"/>
        <item x="70"/>
        <item x="62"/>
        <item x="82"/>
        <item x="108"/>
        <item x="104"/>
        <item x="112"/>
        <item x="0"/>
        <item x="52"/>
        <item x="5"/>
        <item x="88"/>
        <item x="110"/>
        <item x="74"/>
        <item x="109"/>
        <item x="89"/>
        <item x="47"/>
        <item x="114"/>
        <item x="60"/>
        <item x="64"/>
        <item x="79"/>
        <item x="96"/>
        <item x="45"/>
        <item x="49"/>
        <item x="35"/>
        <item x="83"/>
        <item x="36"/>
        <item x="54"/>
        <item x="11"/>
        <item x="26"/>
        <item x="13"/>
        <item x="68"/>
        <item x="27"/>
        <item x="34"/>
        <item x="23"/>
        <item x="42"/>
        <item x="58"/>
        <item x="105"/>
        <item x="76"/>
        <item x="17"/>
        <item x="94"/>
        <item x="28"/>
        <item x="102"/>
        <item x="113"/>
        <item x="3"/>
        <item x="107"/>
        <item x="2"/>
        <item x="6"/>
        <item x="67"/>
        <item x="21"/>
        <item x="63"/>
        <item x="53"/>
        <item x="91"/>
        <item x="43"/>
        <item x="56"/>
        <item x="59"/>
        <item x="24"/>
        <item x="1"/>
        <item x="9"/>
        <item x="33"/>
        <item x="86"/>
        <item x="30"/>
        <item x="111"/>
        <item x="84"/>
        <item x="69"/>
        <item x="66"/>
        <item x="71"/>
        <item x="98"/>
        <item x="51"/>
        <item x="65"/>
        <item x="72"/>
        <item x="101"/>
        <item x="97"/>
        <item x="39"/>
        <item x="73"/>
        <item x="8"/>
        <item x="81"/>
        <item x="87"/>
        <item x="32"/>
        <item x="77"/>
        <item x="100"/>
        <item x="48"/>
        <item x="14"/>
        <item x="93"/>
        <item x="15"/>
        <item x="37"/>
        <item x="38"/>
        <item x="78"/>
        <item x="31"/>
        <item x="57"/>
        <item x="16"/>
        <item x="44"/>
        <item x="99"/>
        <item x="75"/>
        <item x="80"/>
        <item x="18"/>
        <item x="41"/>
        <item x="46"/>
        <item x="103"/>
        <item x="90"/>
        <item x="29"/>
        <item x="22"/>
        <item x="61"/>
        <item x="20"/>
        <item x="95"/>
        <item x="55"/>
        <item x="106"/>
        <item x="7"/>
        <item x="25"/>
        <item x="50"/>
        <item x="40"/>
        <item x="85"/>
        <item x="19"/>
        <item x="12"/>
        <item t="default"/>
      </items>
    </pivotField>
    <pivotField showAll="0"/>
    <pivotField showAll="0"/>
    <pivotField dataField="1" showAll="0"/>
    <pivotField dataField="1" showAll="0"/>
    <pivotField dataField="1" showAll="0"/>
    <pivotField dataField="1" showAll="0"/>
    <pivotField showAll="0"/>
    <pivotField showAll="0"/>
    <pivotField showAll="0"/>
    <pivotField showAll="0">
      <items count="23">
        <item x="0"/>
        <item x="17"/>
        <item x="12"/>
        <item x="6"/>
        <item x="15"/>
        <item x="19"/>
        <item x="10"/>
        <item x="21"/>
        <item x="3"/>
        <item x="2"/>
        <item x="1"/>
        <item x="13"/>
        <item x="5"/>
        <item x="20"/>
        <item x="8"/>
        <item x="9"/>
        <item x="16"/>
        <item x="11"/>
        <item x="4"/>
        <item x="18"/>
        <item x="14"/>
        <item x="7"/>
        <item t="default"/>
      </items>
    </pivotField>
    <pivotField showAll="0">
      <items count="1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t="default"/>
      </items>
    </pivotField>
    <pivotField showAll="0"/>
    <pivotField dragToRow="0" dragToCol="0" dragToPage="0" showAll="0" defaultSubtotal="0"/>
    <pivotField dragToRow="0" dragToCol="0" dragToPage="0" showAll="0" defaultSubtotal="0"/>
  </pivotFields>
  <rowItems count="1">
    <i/>
  </rowItems>
  <colFields count="1">
    <field x="-2"/>
  </colFields>
  <colItems count="4">
    <i>
      <x/>
    </i>
    <i i="1">
      <x v="1"/>
    </i>
    <i i="2">
      <x v="2"/>
    </i>
    <i i="3">
      <x v="3"/>
    </i>
  </colItems>
  <dataFields count="4">
    <dataField name="Average of Instructor Score" fld="10" subtotal="average" baseField="0" baseItem="1" numFmtId="2"/>
    <dataField name="Average of Course Score" fld="11" subtotal="average" baseField="0" baseItem="1" numFmtId="2"/>
    <dataField name="Average of QEP Score" fld="12" subtotal="average" baseField="0" baseItem="1" numFmtId="2"/>
    <dataField name="Average of Total Score" fld="13" subtotal="average" baseField="0" baseItem="1" numFmtId="2"/>
  </dataFields>
  <formats count="4">
    <format dxfId="5">
      <pivotArea outline="0" collapsedLevelsAreSubtotals="1" fieldPosition="0">
        <references count="1">
          <reference field="4294967294" count="1" selected="0">
            <x v="0"/>
          </reference>
        </references>
      </pivotArea>
    </format>
    <format dxfId="6">
      <pivotArea outline="0" collapsedLevelsAreSubtotals="1" fieldPosition="0">
        <references count="1">
          <reference field="4294967294" count="1" selected="0">
            <x v="1"/>
          </reference>
        </references>
      </pivotArea>
    </format>
    <format dxfId="7">
      <pivotArea outline="0" collapsedLevelsAreSubtotals="1" fieldPosition="0">
        <references count="1">
          <reference field="4294967294" count="1" selected="0">
            <x v="2"/>
          </reference>
        </references>
      </pivotArea>
    </format>
    <format dxfId="8">
      <pivotArea outline="0" collapsedLevelsAreSubtotals="1" fieldPosition="0">
        <references count="1">
          <reference field="4294967294" count="1" selected="0">
            <x v="3"/>
          </reference>
        </references>
      </pivotArea>
    </format>
  </formats>
  <chartFormats count="8">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3" format="2" series="1">
      <pivotArea type="data" outline="0" fieldPosition="0">
        <references count="1">
          <reference field="4294967294" count="1" selected="0">
            <x v="2"/>
          </reference>
        </references>
      </pivotArea>
    </chartFormat>
    <chartFormat chart="3" format="3" series="1">
      <pivotArea type="data" outline="0" fieldPosition="0">
        <references count="1">
          <reference field="4294967294" count="1" selected="0">
            <x v="3"/>
          </reference>
        </references>
      </pivotArea>
    </chartFormat>
    <chartFormat chart="7" format="8" series="1">
      <pivotArea type="data" outline="0" fieldPosition="0">
        <references count="1">
          <reference field="4294967294" count="1" selected="0">
            <x v="0"/>
          </reference>
        </references>
      </pivotArea>
    </chartFormat>
    <chartFormat chart="7" format="9" series="1">
      <pivotArea type="data" outline="0" fieldPosition="0">
        <references count="1">
          <reference field="4294967294" count="1" selected="0">
            <x v="1"/>
          </reference>
        </references>
      </pivotArea>
    </chartFormat>
    <chartFormat chart="7" format="10" series="1">
      <pivotArea type="data" outline="0" fieldPosition="0">
        <references count="1">
          <reference field="4294967294" count="1" selected="0">
            <x v="2"/>
          </reference>
        </references>
      </pivotArea>
    </chartFormat>
    <chartFormat chart="7" format="11"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96E158A-032E-4DEA-B783-0C733AA0856C}" name="PivotTable15" cacheId="387"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8:B10" firstHeaderRow="1" firstDataRow="1" firstDataCol="1"/>
  <pivotFields count="22">
    <pivotField showAll="0"/>
    <pivotField showAll="0"/>
    <pivotField showAll="0"/>
    <pivotField showAll="0"/>
    <pivotField showAll="0"/>
    <pivotField showAll="0"/>
    <pivotField showAll="0"/>
    <pivotField showAll="0">
      <items count="116">
        <item x="92"/>
        <item x="4"/>
        <item x="10"/>
        <item x="70"/>
        <item x="62"/>
        <item x="82"/>
        <item x="108"/>
        <item x="104"/>
        <item x="112"/>
        <item x="0"/>
        <item x="52"/>
        <item x="5"/>
        <item x="88"/>
        <item x="110"/>
        <item x="74"/>
        <item x="109"/>
        <item x="89"/>
        <item x="47"/>
        <item x="114"/>
        <item x="60"/>
        <item x="64"/>
        <item x="79"/>
        <item x="96"/>
        <item x="45"/>
        <item x="49"/>
        <item x="35"/>
        <item x="83"/>
        <item x="36"/>
        <item x="54"/>
        <item x="11"/>
        <item x="26"/>
        <item x="13"/>
        <item x="68"/>
        <item x="27"/>
        <item x="34"/>
        <item x="23"/>
        <item x="42"/>
        <item x="58"/>
        <item x="105"/>
        <item x="76"/>
        <item x="17"/>
        <item x="94"/>
        <item x="28"/>
        <item x="102"/>
        <item x="113"/>
        <item x="3"/>
        <item x="107"/>
        <item x="2"/>
        <item x="6"/>
        <item x="67"/>
        <item x="21"/>
        <item x="63"/>
        <item x="53"/>
        <item x="91"/>
        <item x="43"/>
        <item x="56"/>
        <item x="59"/>
        <item x="24"/>
        <item x="1"/>
        <item x="9"/>
        <item x="33"/>
        <item x="86"/>
        <item x="30"/>
        <item x="111"/>
        <item x="84"/>
        <item x="69"/>
        <item x="66"/>
        <item x="71"/>
        <item x="98"/>
        <item x="51"/>
        <item x="65"/>
        <item x="72"/>
        <item x="101"/>
        <item x="97"/>
        <item x="39"/>
        <item x="73"/>
        <item x="8"/>
        <item x="81"/>
        <item x="87"/>
        <item x="32"/>
        <item x="77"/>
        <item x="100"/>
        <item x="48"/>
        <item x="14"/>
        <item x="93"/>
        <item x="15"/>
        <item x="37"/>
        <item x="38"/>
        <item x="78"/>
        <item x="31"/>
        <item x="57"/>
        <item x="16"/>
        <item x="44"/>
        <item x="99"/>
        <item x="75"/>
        <item x="80"/>
        <item x="18"/>
        <item x="41"/>
        <item x="46"/>
        <item x="103"/>
        <item x="90"/>
        <item x="29"/>
        <item x="22"/>
        <item x="61"/>
        <item x="20"/>
        <item x="95"/>
        <item x="55"/>
        <item x="106"/>
        <item x="7"/>
        <item x="25"/>
        <item x="50"/>
        <item x="40"/>
        <item x="85"/>
        <item x="19"/>
        <item x="12"/>
        <item t="default"/>
      </items>
    </pivotField>
    <pivotField showAll="0"/>
    <pivotField showAll="0"/>
    <pivotField showAll="0"/>
    <pivotField showAll="0"/>
    <pivotField showAll="0"/>
    <pivotField showAll="0"/>
    <pivotField showAll="0"/>
    <pivotField showAll="0"/>
    <pivotField showAll="0"/>
    <pivotField showAll="0">
      <items count="23">
        <item x="0"/>
        <item x="17"/>
        <item x="12"/>
        <item x="6"/>
        <item x="15"/>
        <item x="19"/>
        <item x="10"/>
        <item x="21"/>
        <item x="3"/>
        <item x="2"/>
        <item x="1"/>
        <item x="13"/>
        <item x="5"/>
        <item x="20"/>
        <item x="8"/>
        <item x="9"/>
        <item x="16"/>
        <item x="11"/>
        <item x="4"/>
        <item x="18"/>
        <item x="14"/>
        <item x="7"/>
        <item t="default"/>
      </items>
    </pivotField>
    <pivotField showAll="0">
      <items count="1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t="default"/>
      </items>
    </pivotField>
    <pivotField showAll="0"/>
    <pivotField dataField="1" dragToRow="0" dragToCol="0" dragToPage="0" showAll="0" defaultSubtotal="0"/>
    <pivotField dataField="1" dragToRow="0" dragToCol="0" dragToPage="0" showAll="0" defaultSubtotal="0"/>
  </pivotFields>
  <rowFields count="1">
    <field x="-2"/>
  </rowFields>
  <rowItems count="2">
    <i>
      <x/>
    </i>
    <i i="1">
      <x v="1"/>
    </i>
  </rowItems>
  <colItems count="1">
    <i/>
  </colItems>
  <dataFields count="2">
    <dataField name="Sum of OverallRespRate" fld="20" baseField="0" baseItem="0"/>
    <dataField name="Sum of OverallNotRespRate " fld="21" baseField="0" baseItem="0"/>
  </dataFields>
  <formats count="1">
    <format dxfId="4">
      <pivotArea outline="0" collapsedLevelsAreSubtotals="1" fieldPosition="0"/>
    </format>
  </formats>
  <chartFormats count="7">
    <chartFormat chart="3"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0"/>
          </reference>
        </references>
      </pivotArea>
    </chartFormat>
    <chartFormat chart="4" format="2">
      <pivotArea type="data" outline="0" fieldPosition="0">
        <references count="1">
          <reference field="4294967294" count="1" selected="0">
            <x v="0"/>
          </reference>
        </references>
      </pivotArea>
    </chartFormat>
    <chartFormat chart="4" format="3">
      <pivotArea type="data" outline="0" fieldPosition="0">
        <references count="1">
          <reference field="4294967294" count="1" selected="0">
            <x v="1"/>
          </reference>
        </references>
      </pivotArea>
    </chartFormat>
    <chartFormat chart="5" format="4" series="1">
      <pivotArea type="data" outline="0" fieldPosition="0">
        <references count="1">
          <reference field="4294967294" count="1" selected="0">
            <x v="0"/>
          </reference>
        </references>
      </pivotArea>
    </chartFormat>
    <chartFormat chart="5" format="5">
      <pivotArea type="data" outline="0" fieldPosition="0">
        <references count="1">
          <reference field="4294967294" count="1" selected="0">
            <x v="0"/>
          </reference>
        </references>
      </pivotArea>
    </chartFormat>
    <chartFormat chart="5" format="6">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s___Full_Name" xr10:uid="{6DA20C19-D9E7-4156-A24D-7C0A08948C03}" sourceName="Teachers - Full Name">
  <pivotTables>
    <pivotTable tabId="2" name="PivotTable1"/>
    <pivotTable tabId="3" name="PivotTable14"/>
    <pivotTable tabId="3" name="PivotTable15"/>
  </pivotTables>
  <data>
    <tabular pivotCacheId="1325255083">
      <items count="115">
        <i x="92" s="1"/>
        <i x="4" s="1"/>
        <i x="10" s="1"/>
        <i x="70" s="1"/>
        <i x="62" s="1"/>
        <i x="82" s="1"/>
        <i x="108" s="1"/>
        <i x="104" s="1"/>
        <i x="112" s="1"/>
        <i x="0" s="1"/>
        <i x="52" s="1"/>
        <i x="5" s="1"/>
        <i x="88" s="1"/>
        <i x="110" s="1"/>
        <i x="74" s="1"/>
        <i x="109" s="1"/>
        <i x="89" s="1"/>
        <i x="47" s="1"/>
        <i x="114" s="1"/>
        <i x="60" s="1"/>
        <i x="64" s="1"/>
        <i x="79" s="1"/>
        <i x="96" s="1"/>
        <i x="45" s="1"/>
        <i x="49" s="1"/>
        <i x="35" s="1"/>
        <i x="83" s="1"/>
        <i x="36" s="1"/>
        <i x="54" s="1"/>
        <i x="11" s="1"/>
        <i x="26" s="1"/>
        <i x="13" s="1"/>
        <i x="68" s="1"/>
        <i x="27" s="1"/>
        <i x="34" s="1"/>
        <i x="23" s="1"/>
        <i x="42" s="1"/>
        <i x="58" s="1"/>
        <i x="105" s="1"/>
        <i x="76" s="1"/>
        <i x="17" s="1"/>
        <i x="94" s="1"/>
        <i x="28" s="1"/>
        <i x="102" s="1"/>
        <i x="113" s="1"/>
        <i x="3" s="1"/>
        <i x="107" s="1"/>
        <i x="2" s="1"/>
        <i x="6" s="1"/>
        <i x="67" s="1"/>
        <i x="21" s="1"/>
        <i x="63" s="1"/>
        <i x="53" s="1"/>
        <i x="91" s="1"/>
        <i x="43" s="1"/>
        <i x="56" s="1"/>
        <i x="59" s="1"/>
        <i x="24" s="1"/>
        <i x="1" s="1"/>
        <i x="9" s="1"/>
        <i x="33" s="1"/>
        <i x="86" s="1"/>
        <i x="30" s="1"/>
        <i x="111" s="1"/>
        <i x="84" s="1"/>
        <i x="69" s="1"/>
        <i x="66" s="1"/>
        <i x="71" s="1"/>
        <i x="98" s="1"/>
        <i x="51" s="1"/>
        <i x="65" s="1"/>
        <i x="72" s="1"/>
        <i x="101" s="1"/>
        <i x="97" s="1"/>
        <i x="39" s="1"/>
        <i x="73" s="1"/>
        <i x="8" s="1"/>
        <i x="81" s="1"/>
        <i x="87" s="1"/>
        <i x="32" s="1"/>
        <i x="77" s="1"/>
        <i x="100" s="1"/>
        <i x="48" s="1"/>
        <i x="14" s="1"/>
        <i x="93" s="1"/>
        <i x="15" s="1"/>
        <i x="37" s="1"/>
        <i x="38" s="1"/>
        <i x="78" s="1"/>
        <i x="31" s="1"/>
        <i x="57" s="1"/>
        <i x="16" s="1"/>
        <i x="44" s="1"/>
        <i x="99" s="1"/>
        <i x="75" s="1"/>
        <i x="80" s="1"/>
        <i x="18" s="1"/>
        <i x="41" s="1"/>
        <i x="46" s="1"/>
        <i x="103" s="1"/>
        <i x="90" s="1"/>
        <i x="29" s="1"/>
        <i x="22" s="1"/>
        <i x="61" s="1"/>
        <i x="20" s="1"/>
        <i x="95" s="1"/>
        <i x="55" s="1"/>
        <i x="106" s="1"/>
        <i x="7" s="1"/>
        <i x="25" s="1"/>
        <i x="50" s="1"/>
        <i x="40" s="1"/>
        <i x="85" s="1"/>
        <i x="19" s="1"/>
        <i x="1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st_initial" xr10:uid="{8E7B63D8-5E8B-4653-AB6B-F60F1458B882}" sourceName="1st initial">
  <pivotTables>
    <pivotTable tabId="2" name="PivotTable1"/>
    <pivotTable tabId="3" name="PivotTable14"/>
    <pivotTable tabId="3" name="PivotTable15"/>
  </pivotTables>
  <data>
    <tabular pivotCacheId="1325255083">
      <items count="22">
        <i x="0" s="1"/>
        <i x="17" s="1"/>
        <i x="12" s="1"/>
        <i x="6" s="1"/>
        <i x="15" s="1"/>
        <i x="19" s="1"/>
        <i x="10" s="1"/>
        <i x="21" s="1"/>
        <i x="3" s="1"/>
        <i x="2" s="1"/>
        <i x="1" s="1"/>
        <i x="13" s="1"/>
        <i x="5" s="1"/>
        <i x="20" s="1"/>
        <i x="8" s="1"/>
        <i x="9" s="1"/>
        <i x="16" s="1"/>
        <i x="11" s="1"/>
        <i x="4" s="1"/>
        <i x="18" s="1"/>
        <i x="14" s="1"/>
        <i x="7"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N" xr10:uid="{D967308B-4924-4E16-829A-29AEF1B7F4A0}" sourceName="CRN">
  <pivotTables>
    <pivotTable tabId="2" name="PivotTable1"/>
    <pivotTable tabId="3" name="PivotTable14"/>
    <pivotTable tabId="3" name="PivotTable15"/>
  </pivotTables>
  <data>
    <tabular pivotCacheId="1325255083">
      <items count="125">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07" s="1"/>
        <i x="108" s="1"/>
        <i x="109" s="1"/>
        <i x="110" s="1"/>
        <i x="111" s="1"/>
        <i x="112" s="1"/>
        <i x="113" s="1"/>
        <i x="114" s="1"/>
        <i x="115" s="1"/>
        <i x="116" s="1"/>
        <i x="117" s="1"/>
        <i x="118" s="1"/>
        <i x="119" s="1"/>
        <i x="120" s="1"/>
        <i x="121" s="1"/>
        <i x="122" s="1"/>
        <i x="123" s="1"/>
        <i x="12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s - Full Name" xr10:uid="{0B23F291-FF86-4DD4-ADFF-4EE5D98B7442}" cache="Slicer_Teachers___Full_Name" caption="Teachers - Full Name" rowHeight="257175"/>
  <slicer name="1st initial" xr10:uid="{318143B9-F70F-4E04-97D5-0BA3006C61EA}" cache="Slicer_1st_initial" caption="1st initial" rowHeight="257175"/>
  <slicer name="CRN" xr10:uid="{C3505236-4BA3-4038-B498-BC3B1451BABE}" cache="Slicer_CRN" caption="CRN" startItem="45"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6E10C3-961C-4876-A5A4-080B55519321}" name="Table1" displayName="Table1" ref="A1:T126" totalsRowShown="0" headerRowDxfId="3">
  <autoFilter ref="A1:T126" xr:uid="{986E10C3-961C-4876-A5A4-080B55519321}"/>
  <tableColumns count="20">
    <tableColumn id="1" xr3:uid="{2259AE91-6F3B-433B-932D-10D984A97F72}" name="Primary Subject ID"/>
    <tableColumn id="2" xr3:uid="{AC114F84-7580-43FA-A54D-29DA460B4607}" name="Course Name"/>
    <tableColumn id="3" xr3:uid="{0B656872-4066-4D96-88C2-32E497467672}" name="Term"/>
    <tableColumn id="4" xr3:uid="{12C769EA-F28B-4171-B2D4-B8DB726DBB9B}" name="Part of Term"/>
    <tableColumn id="5" xr3:uid="{A30002AF-6E6D-4CD8-B258-C4BB1D85B518}" name="Courses - COURSE_CODE"/>
    <tableColumn id="6" xr3:uid="{F3EEC71F-70F1-4051-BC5C-1BCA37C20EA8}" name="Courses - COURSE_NUMBER"/>
    <tableColumn id="7" xr3:uid="{0D24733D-26D9-45CC-832C-E34F807E65C7}" name="Courses - CLASS_NUMBER"/>
    <tableColumn id="8" xr3:uid="{AA7B06A7-1D2B-46FE-A49F-27CFD4B5C13A}" name="Teachers - Full Name"/>
    <tableColumn id="9" xr3:uid="{6027FB8B-4142-43C8-B41C-281304B0AEA7}" name="School"/>
    <tableColumn id="10" xr3:uid="{16A810BA-24A3-459A-B798-514D6825065B}" name="Department"/>
    <tableColumn id="11" xr3:uid="{98B5C44C-BD6C-4CC3-8728-4E045798A7EE}" name="Instructor Score"/>
    <tableColumn id="12" xr3:uid="{71976BE6-9C83-44B9-8C84-1A3EC5BA8CCE}" name="Course Score"/>
    <tableColumn id="13" xr3:uid="{AC7638FA-AE50-40A5-B559-2E02E14AFA72}" name="QEP Score"/>
    <tableColumn id="14" xr3:uid="{FE3958CD-E8D9-4B5A-AE58-90BD2C89079D}" name="Total Score"/>
    <tableColumn id="15" xr3:uid="{104DAB98-495E-40E2-BE4E-642EB128AA99}" name="Invited"/>
    <tableColumn id="16" xr3:uid="{67F2233F-2E76-4967-9103-C0A33210D20D}" name="RespondentCount"/>
    <tableColumn id="17" xr3:uid="{8BBE9975-5678-430F-B3A1-42430EF97E5E}" name="Response Rate"/>
    <tableColumn id="18" xr3:uid="{96449423-86BB-44E3-A324-EFE5B069A003}" name="1st initial" dataDxfId="2">
      <calculatedColumnFormula>LEFT(H2,1)</calculatedColumnFormula>
    </tableColumn>
    <tableColumn id="19" xr3:uid="{56636520-8B61-49FA-B1CB-7BEB708AD348}" name="CRN" dataDxfId="1">
      <calculatedColumnFormula>LEFT(B2, 5)</calculatedColumnFormula>
    </tableColumn>
    <tableColumn id="20" xr3:uid="{F6F11DA6-3B5C-407F-9AEB-47993BE0104E}" name="Not Responded" dataDxfId="0">
      <calculatedColumnFormula>O2-P2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9200-8BCF-40A4-9A7A-544FA2ABE80D}">
  <dimension ref="A33:E149"/>
  <sheetViews>
    <sheetView tabSelected="1" workbookViewId="0">
      <selection activeCell="F38" sqref="F38"/>
    </sheetView>
  </sheetViews>
  <sheetFormatPr defaultRowHeight="15"/>
  <cols>
    <col min="1" max="1" width="20.28515625" bestFit="1" customWidth="1"/>
    <col min="2" max="2" width="14.140625" bestFit="1" customWidth="1"/>
    <col min="3" max="3" width="24.7109375" bestFit="1" customWidth="1"/>
    <col min="4" max="4" width="22.140625" bestFit="1" customWidth="1"/>
    <col min="5" max="6" width="23.28515625" bestFit="1" customWidth="1"/>
  </cols>
  <sheetData>
    <row r="33" spans="1:5">
      <c r="A33" s="3" t="s">
        <v>0</v>
      </c>
      <c r="B33" t="s">
        <v>1</v>
      </c>
      <c r="C33" t="s">
        <v>2</v>
      </c>
      <c r="D33" t="s">
        <v>3</v>
      </c>
      <c r="E33" s="6" t="s">
        <v>4</v>
      </c>
    </row>
    <row r="34" spans="1:5">
      <c r="A34" s="4" t="s">
        <v>5</v>
      </c>
      <c r="B34">
        <v>26</v>
      </c>
      <c r="C34">
        <v>9</v>
      </c>
      <c r="D34">
        <v>17</v>
      </c>
      <c r="E34" s="6">
        <v>0.34615384615384615</v>
      </c>
    </row>
    <row r="35" spans="1:5">
      <c r="A35" s="4" t="s">
        <v>6</v>
      </c>
      <c r="B35">
        <v>26</v>
      </c>
      <c r="C35">
        <v>9</v>
      </c>
      <c r="D35">
        <v>17</v>
      </c>
      <c r="E35" s="6">
        <v>0.34615384615384615</v>
      </c>
    </row>
    <row r="36" spans="1:5">
      <c r="A36" s="4" t="s">
        <v>7</v>
      </c>
      <c r="B36">
        <v>27</v>
      </c>
      <c r="C36">
        <v>13</v>
      </c>
      <c r="D36">
        <v>14</v>
      </c>
      <c r="E36" s="6">
        <v>0.48148148148148145</v>
      </c>
    </row>
    <row r="37" spans="1:5">
      <c r="A37" s="4" t="s">
        <v>8</v>
      </c>
      <c r="B37">
        <v>30</v>
      </c>
      <c r="C37">
        <v>8</v>
      </c>
      <c r="D37">
        <v>22</v>
      </c>
      <c r="E37" s="6">
        <v>0.26666666666666666</v>
      </c>
    </row>
    <row r="38" spans="1:5">
      <c r="A38" s="4" t="s">
        <v>9</v>
      </c>
      <c r="B38">
        <v>15</v>
      </c>
      <c r="C38">
        <v>2</v>
      </c>
      <c r="D38">
        <v>13</v>
      </c>
      <c r="E38" s="6">
        <v>0.13333333333333333</v>
      </c>
    </row>
    <row r="39" spans="1:5">
      <c r="A39" s="4" t="s">
        <v>10</v>
      </c>
      <c r="B39">
        <v>25</v>
      </c>
      <c r="C39">
        <v>10</v>
      </c>
      <c r="D39">
        <v>15</v>
      </c>
      <c r="E39" s="6">
        <v>0.4</v>
      </c>
    </row>
    <row r="40" spans="1:5">
      <c r="A40" s="4" t="s">
        <v>11</v>
      </c>
      <c r="B40">
        <v>7</v>
      </c>
      <c r="C40">
        <v>4</v>
      </c>
      <c r="D40">
        <v>3</v>
      </c>
      <c r="E40" s="6">
        <v>0.5714285714285714</v>
      </c>
    </row>
    <row r="41" spans="1:5">
      <c r="A41" s="4" t="s">
        <v>12</v>
      </c>
      <c r="B41">
        <v>7</v>
      </c>
      <c r="C41">
        <v>2</v>
      </c>
      <c r="D41">
        <v>5</v>
      </c>
      <c r="E41" s="6">
        <v>0.2857142857142857</v>
      </c>
    </row>
    <row r="42" spans="1:5">
      <c r="A42" s="4" t="s">
        <v>13</v>
      </c>
      <c r="B42">
        <v>10</v>
      </c>
      <c r="C42">
        <v>2</v>
      </c>
      <c r="D42">
        <v>8</v>
      </c>
      <c r="E42" s="6">
        <v>0.2</v>
      </c>
    </row>
    <row r="43" spans="1:5">
      <c r="A43" s="4" t="s">
        <v>14</v>
      </c>
      <c r="B43">
        <v>44</v>
      </c>
      <c r="C43">
        <v>23</v>
      </c>
      <c r="D43">
        <v>21</v>
      </c>
      <c r="E43" s="6">
        <v>0.52272727272727271</v>
      </c>
    </row>
    <row r="44" spans="1:5">
      <c r="A44" s="4" t="s">
        <v>15</v>
      </c>
      <c r="B44">
        <v>29</v>
      </c>
      <c r="C44">
        <v>8</v>
      </c>
      <c r="D44">
        <v>21</v>
      </c>
      <c r="E44" s="6">
        <v>0.27586206896551724</v>
      </c>
    </row>
    <row r="45" spans="1:5">
      <c r="A45" s="4" t="s">
        <v>16</v>
      </c>
      <c r="B45">
        <v>26</v>
      </c>
      <c r="C45">
        <v>11</v>
      </c>
      <c r="D45">
        <v>15</v>
      </c>
      <c r="E45" s="6">
        <v>0.42307692307692307</v>
      </c>
    </row>
    <row r="46" spans="1:5">
      <c r="A46" s="4" t="s">
        <v>17</v>
      </c>
      <c r="B46">
        <v>7</v>
      </c>
      <c r="C46">
        <v>2</v>
      </c>
      <c r="D46">
        <v>5</v>
      </c>
      <c r="E46" s="6">
        <v>0.2857142857142857</v>
      </c>
    </row>
    <row r="47" spans="1:5">
      <c r="A47" s="4" t="s">
        <v>18</v>
      </c>
      <c r="B47">
        <v>5</v>
      </c>
      <c r="C47">
        <v>2</v>
      </c>
      <c r="D47">
        <v>3</v>
      </c>
      <c r="E47" s="6">
        <v>0.4</v>
      </c>
    </row>
    <row r="48" spans="1:5">
      <c r="A48" s="4" t="s">
        <v>19</v>
      </c>
      <c r="B48">
        <v>20</v>
      </c>
      <c r="C48">
        <v>5</v>
      </c>
      <c r="D48">
        <v>15</v>
      </c>
      <c r="E48" s="6">
        <v>0.25</v>
      </c>
    </row>
    <row r="49" spans="1:5">
      <c r="A49" s="4" t="s">
        <v>20</v>
      </c>
      <c r="B49">
        <v>4</v>
      </c>
      <c r="C49">
        <v>2</v>
      </c>
      <c r="D49">
        <v>2</v>
      </c>
      <c r="E49" s="6">
        <v>0.5</v>
      </c>
    </row>
    <row r="50" spans="1:5">
      <c r="A50" s="4" t="s">
        <v>21</v>
      </c>
      <c r="B50">
        <v>7</v>
      </c>
      <c r="C50">
        <v>2</v>
      </c>
      <c r="D50">
        <v>5</v>
      </c>
      <c r="E50" s="6">
        <v>0.2857142857142857</v>
      </c>
    </row>
    <row r="51" spans="1:5">
      <c r="A51" s="4" t="s">
        <v>22</v>
      </c>
      <c r="B51">
        <v>38</v>
      </c>
      <c r="C51">
        <v>17</v>
      </c>
      <c r="D51">
        <v>21</v>
      </c>
      <c r="E51" s="6">
        <v>0.44736842105263158</v>
      </c>
    </row>
    <row r="52" spans="1:5">
      <c r="A52" s="4" t="s">
        <v>23</v>
      </c>
      <c r="B52">
        <v>17</v>
      </c>
      <c r="C52">
        <v>7</v>
      </c>
      <c r="D52">
        <v>10</v>
      </c>
      <c r="E52" s="6">
        <v>0.41176470588235292</v>
      </c>
    </row>
    <row r="53" spans="1:5">
      <c r="A53" s="4" t="s">
        <v>24</v>
      </c>
      <c r="B53">
        <v>25</v>
      </c>
      <c r="C53">
        <v>6</v>
      </c>
      <c r="D53">
        <v>19</v>
      </c>
      <c r="E53" s="6">
        <v>0.24</v>
      </c>
    </row>
    <row r="54" spans="1:5">
      <c r="A54" s="4" t="s">
        <v>25</v>
      </c>
      <c r="B54">
        <v>30</v>
      </c>
      <c r="C54">
        <v>13</v>
      </c>
      <c r="D54">
        <v>17</v>
      </c>
      <c r="E54" s="6">
        <v>0.43333333333333335</v>
      </c>
    </row>
    <row r="55" spans="1:5">
      <c r="A55" s="4" t="s">
        <v>26</v>
      </c>
      <c r="B55">
        <v>33</v>
      </c>
      <c r="C55">
        <v>13</v>
      </c>
      <c r="D55">
        <v>20</v>
      </c>
      <c r="E55" s="6">
        <v>0.39393939393939392</v>
      </c>
    </row>
    <row r="56" spans="1:5">
      <c r="A56" s="4" t="s">
        <v>27</v>
      </c>
      <c r="B56">
        <v>29</v>
      </c>
      <c r="C56">
        <v>11</v>
      </c>
      <c r="D56">
        <v>18</v>
      </c>
      <c r="E56" s="6">
        <v>0.37931034482758619</v>
      </c>
    </row>
    <row r="57" spans="1:5">
      <c r="A57" s="4" t="s">
        <v>28</v>
      </c>
      <c r="B57">
        <v>11</v>
      </c>
      <c r="C57">
        <v>0</v>
      </c>
      <c r="D57">
        <v>11</v>
      </c>
      <c r="E57" s="6">
        <v>0</v>
      </c>
    </row>
    <row r="58" spans="1:5">
      <c r="A58" s="4" t="s">
        <v>29</v>
      </c>
      <c r="B58">
        <v>5</v>
      </c>
      <c r="C58">
        <v>1</v>
      </c>
      <c r="D58">
        <v>4</v>
      </c>
      <c r="E58" s="6">
        <v>0.2</v>
      </c>
    </row>
    <row r="59" spans="1:5">
      <c r="A59" s="4" t="s">
        <v>30</v>
      </c>
      <c r="B59">
        <v>23</v>
      </c>
      <c r="C59">
        <v>6</v>
      </c>
      <c r="D59">
        <v>17</v>
      </c>
      <c r="E59" s="6">
        <v>0.2608695652173913</v>
      </c>
    </row>
    <row r="60" spans="1:5">
      <c r="A60" s="4" t="s">
        <v>31</v>
      </c>
      <c r="B60">
        <v>26</v>
      </c>
      <c r="C60">
        <v>7</v>
      </c>
      <c r="D60">
        <v>19</v>
      </c>
      <c r="E60" s="6">
        <v>0.26923076923076922</v>
      </c>
    </row>
    <row r="61" spans="1:5">
      <c r="A61" s="4" t="s">
        <v>32</v>
      </c>
      <c r="B61">
        <v>35</v>
      </c>
      <c r="C61">
        <v>14</v>
      </c>
      <c r="D61">
        <v>21</v>
      </c>
      <c r="E61" s="6">
        <v>0.4</v>
      </c>
    </row>
    <row r="62" spans="1:5">
      <c r="A62" s="4" t="s">
        <v>33</v>
      </c>
      <c r="B62">
        <v>14</v>
      </c>
      <c r="C62">
        <v>3</v>
      </c>
      <c r="D62">
        <v>11</v>
      </c>
      <c r="E62" s="6">
        <v>0.21428571428571427</v>
      </c>
    </row>
    <row r="63" spans="1:5">
      <c r="A63" s="4" t="s">
        <v>34</v>
      </c>
      <c r="B63">
        <v>22</v>
      </c>
      <c r="C63">
        <v>11</v>
      </c>
      <c r="D63">
        <v>11</v>
      </c>
      <c r="E63" s="6">
        <v>0.5</v>
      </c>
    </row>
    <row r="64" spans="1:5">
      <c r="A64" s="4" t="s">
        <v>35</v>
      </c>
      <c r="B64">
        <v>31</v>
      </c>
      <c r="C64">
        <v>16</v>
      </c>
      <c r="D64">
        <v>15</v>
      </c>
      <c r="E64" s="6">
        <v>0.5161290322580645</v>
      </c>
    </row>
    <row r="65" spans="1:5">
      <c r="A65" s="4" t="s">
        <v>36</v>
      </c>
      <c r="B65">
        <v>32</v>
      </c>
      <c r="C65">
        <v>7</v>
      </c>
      <c r="D65">
        <v>25</v>
      </c>
      <c r="E65" s="6">
        <v>0.21875</v>
      </c>
    </row>
    <row r="66" spans="1:5">
      <c r="A66" s="4" t="s">
        <v>37</v>
      </c>
      <c r="B66">
        <v>29</v>
      </c>
      <c r="C66">
        <v>12</v>
      </c>
      <c r="D66">
        <v>17</v>
      </c>
      <c r="E66" s="6">
        <v>0.41379310344827586</v>
      </c>
    </row>
    <row r="67" spans="1:5">
      <c r="A67" s="4" t="s">
        <v>38</v>
      </c>
      <c r="B67">
        <v>27</v>
      </c>
      <c r="C67">
        <v>8</v>
      </c>
      <c r="D67">
        <v>19</v>
      </c>
      <c r="E67" s="6">
        <v>0.29629629629629628</v>
      </c>
    </row>
    <row r="68" spans="1:5">
      <c r="A68" s="4" t="s">
        <v>39</v>
      </c>
      <c r="B68">
        <v>29</v>
      </c>
      <c r="C68">
        <v>10</v>
      </c>
      <c r="D68">
        <v>19</v>
      </c>
      <c r="E68" s="6">
        <v>0.34482758620689657</v>
      </c>
    </row>
    <row r="69" spans="1:5">
      <c r="A69" s="4" t="s">
        <v>40</v>
      </c>
      <c r="B69">
        <v>35</v>
      </c>
      <c r="C69">
        <v>14</v>
      </c>
      <c r="D69">
        <v>21</v>
      </c>
      <c r="E69" s="6">
        <v>0.4</v>
      </c>
    </row>
    <row r="70" spans="1:5">
      <c r="A70" s="4" t="s">
        <v>41</v>
      </c>
      <c r="B70">
        <v>13</v>
      </c>
      <c r="C70">
        <v>5</v>
      </c>
      <c r="D70">
        <v>8</v>
      </c>
      <c r="E70" s="6">
        <v>0.38461538461538464</v>
      </c>
    </row>
    <row r="71" spans="1:5">
      <c r="A71" s="4" t="s">
        <v>42</v>
      </c>
      <c r="B71">
        <v>60</v>
      </c>
      <c r="C71">
        <v>21</v>
      </c>
      <c r="D71">
        <v>39</v>
      </c>
      <c r="E71" s="6">
        <v>0.35</v>
      </c>
    </row>
    <row r="72" spans="1:5">
      <c r="A72" s="4" t="s">
        <v>43</v>
      </c>
      <c r="B72">
        <v>14</v>
      </c>
      <c r="C72">
        <v>6</v>
      </c>
      <c r="D72">
        <v>8</v>
      </c>
      <c r="E72" s="6">
        <v>0.42857142857142855</v>
      </c>
    </row>
    <row r="73" spans="1:5">
      <c r="A73" s="4" t="s">
        <v>44</v>
      </c>
      <c r="B73">
        <v>7</v>
      </c>
      <c r="C73">
        <v>2</v>
      </c>
      <c r="D73">
        <v>5</v>
      </c>
      <c r="E73" s="6">
        <v>0.2857142857142857</v>
      </c>
    </row>
    <row r="74" spans="1:5">
      <c r="A74" s="4" t="s">
        <v>45</v>
      </c>
      <c r="B74">
        <v>51</v>
      </c>
      <c r="C74">
        <v>19</v>
      </c>
      <c r="D74">
        <v>32</v>
      </c>
      <c r="E74" s="6">
        <v>0.37254901960784315</v>
      </c>
    </row>
    <row r="75" spans="1:5">
      <c r="A75" s="4" t="s">
        <v>46</v>
      </c>
      <c r="B75">
        <v>26</v>
      </c>
      <c r="C75">
        <v>9</v>
      </c>
      <c r="D75">
        <v>17</v>
      </c>
      <c r="E75" s="6">
        <v>0.34615384615384615</v>
      </c>
    </row>
    <row r="76" spans="1:5">
      <c r="A76" s="4" t="s">
        <v>47</v>
      </c>
      <c r="B76">
        <v>36</v>
      </c>
      <c r="C76">
        <v>22</v>
      </c>
      <c r="D76">
        <v>14</v>
      </c>
      <c r="E76" s="6">
        <v>0.61111111111111116</v>
      </c>
    </row>
    <row r="77" spans="1:5">
      <c r="A77" s="4" t="s">
        <v>48</v>
      </c>
      <c r="B77">
        <v>38</v>
      </c>
      <c r="C77">
        <v>13</v>
      </c>
      <c r="D77">
        <v>25</v>
      </c>
      <c r="E77" s="6">
        <v>0.34210526315789475</v>
      </c>
    </row>
    <row r="78" spans="1:5">
      <c r="A78" s="4" t="s">
        <v>49</v>
      </c>
      <c r="B78">
        <v>13</v>
      </c>
      <c r="C78">
        <v>7</v>
      </c>
      <c r="D78">
        <v>6</v>
      </c>
      <c r="E78" s="6">
        <v>0.53846153846153844</v>
      </c>
    </row>
    <row r="79" spans="1:5">
      <c r="A79" s="4" t="s">
        <v>50</v>
      </c>
      <c r="B79">
        <v>12</v>
      </c>
      <c r="C79">
        <v>1</v>
      </c>
      <c r="D79">
        <v>11</v>
      </c>
      <c r="E79" s="6">
        <v>8.3333333333333329E-2</v>
      </c>
    </row>
    <row r="80" spans="1:5">
      <c r="A80" s="4" t="s">
        <v>51</v>
      </c>
      <c r="B80">
        <v>9</v>
      </c>
      <c r="C80">
        <v>4</v>
      </c>
      <c r="D80">
        <v>5</v>
      </c>
      <c r="E80" s="6">
        <v>0.44444444444444442</v>
      </c>
    </row>
    <row r="81" spans="1:5">
      <c r="A81" s="4" t="s">
        <v>52</v>
      </c>
      <c r="B81">
        <v>50</v>
      </c>
      <c r="C81">
        <v>24</v>
      </c>
      <c r="D81">
        <v>26</v>
      </c>
      <c r="E81" s="6">
        <v>0.48</v>
      </c>
    </row>
    <row r="82" spans="1:5">
      <c r="A82" s="4" t="s">
        <v>53</v>
      </c>
      <c r="B82">
        <v>18</v>
      </c>
      <c r="C82">
        <v>7</v>
      </c>
      <c r="D82">
        <v>11</v>
      </c>
      <c r="E82" s="6">
        <v>0.3888888888888889</v>
      </c>
    </row>
    <row r="83" spans="1:5">
      <c r="A83" s="4" t="s">
        <v>54</v>
      </c>
      <c r="B83">
        <v>30</v>
      </c>
      <c r="C83">
        <v>8</v>
      </c>
      <c r="D83">
        <v>22</v>
      </c>
      <c r="E83" s="6">
        <v>0.26666666666666666</v>
      </c>
    </row>
    <row r="84" spans="1:5">
      <c r="A84" s="4" t="s">
        <v>55</v>
      </c>
      <c r="B84">
        <v>26</v>
      </c>
      <c r="C84">
        <v>15</v>
      </c>
      <c r="D84">
        <v>11</v>
      </c>
      <c r="E84" s="6">
        <v>0.57692307692307687</v>
      </c>
    </row>
    <row r="85" spans="1:5">
      <c r="A85" s="4" t="s">
        <v>56</v>
      </c>
      <c r="B85">
        <v>25</v>
      </c>
      <c r="C85">
        <v>10</v>
      </c>
      <c r="D85">
        <v>15</v>
      </c>
      <c r="E85" s="6">
        <v>0.4</v>
      </c>
    </row>
    <row r="86" spans="1:5">
      <c r="A86" s="4" t="s">
        <v>57</v>
      </c>
      <c r="B86">
        <v>63</v>
      </c>
      <c r="C86">
        <v>16</v>
      </c>
      <c r="D86">
        <v>47</v>
      </c>
      <c r="E86" s="6">
        <v>0.25396825396825395</v>
      </c>
    </row>
    <row r="87" spans="1:5">
      <c r="A87" s="4" t="s">
        <v>58</v>
      </c>
      <c r="B87">
        <v>20</v>
      </c>
      <c r="C87">
        <v>8</v>
      </c>
      <c r="D87">
        <v>12</v>
      </c>
      <c r="E87" s="6">
        <v>0.4</v>
      </c>
    </row>
    <row r="88" spans="1:5">
      <c r="A88" s="4" t="s">
        <v>59</v>
      </c>
      <c r="B88">
        <v>38</v>
      </c>
      <c r="C88">
        <v>8</v>
      </c>
      <c r="D88">
        <v>30</v>
      </c>
      <c r="E88" s="6">
        <v>0.21052631578947367</v>
      </c>
    </row>
    <row r="89" spans="1:5">
      <c r="A89" s="4" t="s">
        <v>60</v>
      </c>
      <c r="B89">
        <v>28</v>
      </c>
      <c r="C89">
        <v>10</v>
      </c>
      <c r="D89">
        <v>18</v>
      </c>
      <c r="E89" s="6">
        <v>0.35714285714285715</v>
      </c>
    </row>
    <row r="90" spans="1:5">
      <c r="A90" s="4" t="s">
        <v>61</v>
      </c>
      <c r="B90">
        <v>26</v>
      </c>
      <c r="C90">
        <v>5</v>
      </c>
      <c r="D90">
        <v>21</v>
      </c>
      <c r="E90" s="6">
        <v>0.19230769230769232</v>
      </c>
    </row>
    <row r="91" spans="1:5">
      <c r="A91" s="4" t="s">
        <v>62</v>
      </c>
      <c r="B91">
        <v>35</v>
      </c>
      <c r="C91">
        <v>15</v>
      </c>
      <c r="D91">
        <v>20</v>
      </c>
      <c r="E91" s="6">
        <v>0.42857142857142855</v>
      </c>
    </row>
    <row r="92" spans="1:5">
      <c r="A92" s="4" t="s">
        <v>63</v>
      </c>
      <c r="B92">
        <v>23</v>
      </c>
      <c r="C92">
        <v>7</v>
      </c>
      <c r="D92">
        <v>16</v>
      </c>
      <c r="E92" s="6">
        <v>0.30434782608695654</v>
      </c>
    </row>
    <row r="93" spans="1:5">
      <c r="A93" s="4" t="s">
        <v>64</v>
      </c>
      <c r="B93">
        <v>27</v>
      </c>
      <c r="C93">
        <v>16</v>
      </c>
      <c r="D93">
        <v>11</v>
      </c>
      <c r="E93" s="6">
        <v>0.59259259259259256</v>
      </c>
    </row>
    <row r="94" spans="1:5">
      <c r="A94" s="4" t="s">
        <v>65</v>
      </c>
      <c r="B94">
        <v>31</v>
      </c>
      <c r="C94">
        <v>7</v>
      </c>
      <c r="D94">
        <v>24</v>
      </c>
      <c r="E94" s="6">
        <v>0.22580645161290322</v>
      </c>
    </row>
    <row r="95" spans="1:5">
      <c r="A95" s="4" t="s">
        <v>66</v>
      </c>
      <c r="B95">
        <v>14</v>
      </c>
      <c r="C95">
        <v>5</v>
      </c>
      <c r="D95">
        <v>9</v>
      </c>
      <c r="E95" s="6">
        <v>0.35714285714285715</v>
      </c>
    </row>
    <row r="96" spans="1:5">
      <c r="A96" s="4" t="s">
        <v>67</v>
      </c>
      <c r="B96">
        <v>26</v>
      </c>
      <c r="C96">
        <v>9</v>
      </c>
      <c r="D96">
        <v>17</v>
      </c>
      <c r="E96" s="6">
        <v>0.34615384615384615</v>
      </c>
    </row>
    <row r="97" spans="1:5">
      <c r="A97" s="4" t="s">
        <v>68</v>
      </c>
      <c r="B97">
        <v>27</v>
      </c>
      <c r="C97">
        <v>8</v>
      </c>
      <c r="D97">
        <v>19</v>
      </c>
      <c r="E97" s="6">
        <v>0.29629629629629628</v>
      </c>
    </row>
    <row r="98" spans="1:5">
      <c r="A98" s="4" t="s">
        <v>69</v>
      </c>
      <c r="B98">
        <v>16</v>
      </c>
      <c r="C98">
        <v>6</v>
      </c>
      <c r="D98">
        <v>10</v>
      </c>
      <c r="E98" s="6">
        <v>0.375</v>
      </c>
    </row>
    <row r="99" spans="1:5">
      <c r="A99" s="4" t="s">
        <v>70</v>
      </c>
      <c r="B99">
        <v>30</v>
      </c>
      <c r="C99">
        <v>8</v>
      </c>
      <c r="D99">
        <v>22</v>
      </c>
      <c r="E99" s="6">
        <v>0.26666666666666666</v>
      </c>
    </row>
    <row r="100" spans="1:5">
      <c r="A100" s="4" t="s">
        <v>71</v>
      </c>
      <c r="B100">
        <v>30</v>
      </c>
      <c r="C100">
        <v>8</v>
      </c>
      <c r="D100">
        <v>22</v>
      </c>
      <c r="E100" s="6">
        <v>0.26666666666666666</v>
      </c>
    </row>
    <row r="101" spans="1:5">
      <c r="A101" s="4" t="s">
        <v>72</v>
      </c>
      <c r="B101">
        <v>4</v>
      </c>
      <c r="C101">
        <v>1</v>
      </c>
      <c r="D101">
        <v>3</v>
      </c>
      <c r="E101" s="6">
        <v>0.25</v>
      </c>
    </row>
    <row r="102" spans="1:5">
      <c r="A102" s="4" t="s">
        <v>73</v>
      </c>
      <c r="B102">
        <v>34</v>
      </c>
      <c r="C102">
        <v>9</v>
      </c>
      <c r="D102">
        <v>25</v>
      </c>
      <c r="E102" s="6">
        <v>0.26470588235294118</v>
      </c>
    </row>
    <row r="103" spans="1:5">
      <c r="A103" s="4" t="s">
        <v>74</v>
      </c>
      <c r="B103">
        <v>32</v>
      </c>
      <c r="C103">
        <v>12</v>
      </c>
      <c r="D103">
        <v>20</v>
      </c>
      <c r="E103" s="6">
        <v>0.375</v>
      </c>
    </row>
    <row r="104" spans="1:5">
      <c r="A104" s="4" t="s">
        <v>75</v>
      </c>
      <c r="B104">
        <v>30</v>
      </c>
      <c r="C104">
        <v>3</v>
      </c>
      <c r="D104">
        <v>27</v>
      </c>
      <c r="E104" s="6">
        <v>0.1</v>
      </c>
    </row>
    <row r="105" spans="1:5">
      <c r="A105" s="4" t="s">
        <v>76</v>
      </c>
      <c r="B105">
        <v>19</v>
      </c>
      <c r="C105">
        <v>6</v>
      </c>
      <c r="D105">
        <v>13</v>
      </c>
      <c r="E105" s="6">
        <v>0.31578947368421051</v>
      </c>
    </row>
    <row r="106" spans="1:5">
      <c r="A106" s="4" t="s">
        <v>77</v>
      </c>
      <c r="B106">
        <v>23</v>
      </c>
      <c r="C106">
        <v>10</v>
      </c>
      <c r="D106">
        <v>13</v>
      </c>
      <c r="E106" s="6">
        <v>0.43478260869565216</v>
      </c>
    </row>
    <row r="107" spans="1:5">
      <c r="A107" s="4" t="s">
        <v>78</v>
      </c>
      <c r="B107">
        <v>34</v>
      </c>
      <c r="C107">
        <v>15</v>
      </c>
      <c r="D107">
        <v>19</v>
      </c>
      <c r="E107" s="6">
        <v>0.44117647058823528</v>
      </c>
    </row>
    <row r="108" spans="1:5">
      <c r="A108" s="4" t="s">
        <v>79</v>
      </c>
      <c r="B108">
        <v>5</v>
      </c>
      <c r="C108">
        <v>1</v>
      </c>
      <c r="D108">
        <v>4</v>
      </c>
      <c r="E108" s="6">
        <v>0.2</v>
      </c>
    </row>
    <row r="109" spans="1:5">
      <c r="A109" s="4" t="s">
        <v>80</v>
      </c>
      <c r="B109">
        <v>25</v>
      </c>
      <c r="C109">
        <v>8</v>
      </c>
      <c r="D109">
        <v>17</v>
      </c>
      <c r="E109" s="6">
        <v>0.32</v>
      </c>
    </row>
    <row r="110" spans="1:5">
      <c r="A110" s="4" t="s">
        <v>81</v>
      </c>
      <c r="B110">
        <v>25</v>
      </c>
      <c r="C110">
        <v>9</v>
      </c>
      <c r="D110">
        <v>16</v>
      </c>
      <c r="E110" s="6">
        <v>0.36</v>
      </c>
    </row>
    <row r="111" spans="1:5">
      <c r="A111" s="4" t="s">
        <v>82</v>
      </c>
      <c r="B111">
        <v>11</v>
      </c>
      <c r="C111">
        <v>1</v>
      </c>
      <c r="D111">
        <v>10</v>
      </c>
      <c r="E111" s="6">
        <v>9.0909090909090912E-2</v>
      </c>
    </row>
    <row r="112" spans="1:5">
      <c r="A112" s="4" t="s">
        <v>83</v>
      </c>
      <c r="B112">
        <v>13</v>
      </c>
      <c r="C112">
        <v>2</v>
      </c>
      <c r="D112">
        <v>11</v>
      </c>
      <c r="E112" s="6">
        <v>0.15384615384615385</v>
      </c>
    </row>
    <row r="113" spans="1:5">
      <c r="A113" s="4" t="s">
        <v>84</v>
      </c>
      <c r="B113">
        <v>5</v>
      </c>
      <c r="C113">
        <v>1</v>
      </c>
      <c r="D113">
        <v>4</v>
      </c>
      <c r="E113" s="6">
        <v>0.2</v>
      </c>
    </row>
    <row r="114" spans="1:5">
      <c r="A114" s="4" t="s">
        <v>85</v>
      </c>
      <c r="B114">
        <v>37</v>
      </c>
      <c r="C114">
        <v>16</v>
      </c>
      <c r="D114">
        <v>21</v>
      </c>
      <c r="E114" s="6">
        <v>0.43243243243243246</v>
      </c>
    </row>
    <row r="115" spans="1:5">
      <c r="A115" s="4" t="s">
        <v>86</v>
      </c>
      <c r="B115">
        <v>20</v>
      </c>
      <c r="C115">
        <v>10</v>
      </c>
      <c r="D115">
        <v>10</v>
      </c>
      <c r="E115" s="6">
        <v>0.5</v>
      </c>
    </row>
    <row r="116" spans="1:5">
      <c r="A116" s="4" t="s">
        <v>87</v>
      </c>
      <c r="B116">
        <v>36</v>
      </c>
      <c r="C116">
        <v>14</v>
      </c>
      <c r="D116">
        <v>22</v>
      </c>
      <c r="E116" s="6">
        <v>0.3888888888888889</v>
      </c>
    </row>
    <row r="117" spans="1:5">
      <c r="A117" s="4" t="s">
        <v>88</v>
      </c>
      <c r="B117">
        <v>16</v>
      </c>
      <c r="C117">
        <v>6</v>
      </c>
      <c r="D117">
        <v>10</v>
      </c>
      <c r="E117" s="6">
        <v>0.375</v>
      </c>
    </row>
    <row r="118" spans="1:5">
      <c r="A118" s="4" t="s">
        <v>89</v>
      </c>
      <c r="B118">
        <v>12</v>
      </c>
      <c r="C118">
        <v>2</v>
      </c>
      <c r="D118">
        <v>10</v>
      </c>
      <c r="E118" s="6">
        <v>0.16666666666666666</v>
      </c>
    </row>
    <row r="119" spans="1:5">
      <c r="A119" s="4" t="s">
        <v>90</v>
      </c>
      <c r="B119">
        <v>9</v>
      </c>
      <c r="C119">
        <v>3</v>
      </c>
      <c r="D119">
        <v>6</v>
      </c>
      <c r="E119" s="6">
        <v>0.33333333333333331</v>
      </c>
    </row>
    <row r="120" spans="1:5">
      <c r="A120" s="4" t="s">
        <v>91</v>
      </c>
      <c r="B120">
        <v>13</v>
      </c>
      <c r="C120">
        <v>5</v>
      </c>
      <c r="D120">
        <v>8</v>
      </c>
      <c r="E120" s="6">
        <v>0.38461538461538464</v>
      </c>
    </row>
    <row r="121" spans="1:5">
      <c r="A121" s="4" t="s">
        <v>92</v>
      </c>
      <c r="B121">
        <v>37</v>
      </c>
      <c r="C121">
        <v>10</v>
      </c>
      <c r="D121">
        <v>27</v>
      </c>
      <c r="E121" s="6">
        <v>0.27027027027027029</v>
      </c>
    </row>
    <row r="122" spans="1:5">
      <c r="A122" s="4" t="s">
        <v>93</v>
      </c>
      <c r="B122">
        <v>35</v>
      </c>
      <c r="C122">
        <v>15</v>
      </c>
      <c r="D122">
        <v>20</v>
      </c>
      <c r="E122" s="6">
        <v>0.42857142857142855</v>
      </c>
    </row>
    <row r="123" spans="1:5">
      <c r="A123" s="4" t="s">
        <v>94</v>
      </c>
      <c r="B123">
        <v>35</v>
      </c>
      <c r="C123">
        <v>21</v>
      </c>
      <c r="D123">
        <v>14</v>
      </c>
      <c r="E123" s="6">
        <v>0.6</v>
      </c>
    </row>
    <row r="124" spans="1:5">
      <c r="A124" s="4" t="s">
        <v>95</v>
      </c>
      <c r="B124">
        <v>8</v>
      </c>
      <c r="C124">
        <v>2</v>
      </c>
      <c r="D124">
        <v>6</v>
      </c>
      <c r="E124" s="6">
        <v>0.25</v>
      </c>
    </row>
    <row r="125" spans="1:5">
      <c r="A125" s="4" t="s">
        <v>96</v>
      </c>
      <c r="B125">
        <v>25</v>
      </c>
      <c r="C125">
        <v>10</v>
      </c>
      <c r="D125">
        <v>15</v>
      </c>
      <c r="E125" s="6">
        <v>0.4</v>
      </c>
    </row>
    <row r="126" spans="1:5">
      <c r="A126" s="4" t="s">
        <v>97</v>
      </c>
      <c r="B126">
        <v>5</v>
      </c>
      <c r="C126">
        <v>2</v>
      </c>
      <c r="D126">
        <v>3</v>
      </c>
      <c r="E126" s="6">
        <v>0.4</v>
      </c>
    </row>
    <row r="127" spans="1:5">
      <c r="A127" s="4" t="s">
        <v>98</v>
      </c>
      <c r="B127">
        <v>9</v>
      </c>
      <c r="C127">
        <v>1</v>
      </c>
      <c r="D127">
        <v>8</v>
      </c>
      <c r="E127" s="6">
        <v>0.1111111111111111</v>
      </c>
    </row>
    <row r="128" spans="1:5">
      <c r="A128" s="4" t="s">
        <v>99</v>
      </c>
      <c r="B128">
        <v>6</v>
      </c>
      <c r="C128">
        <v>1</v>
      </c>
      <c r="D128">
        <v>5</v>
      </c>
      <c r="E128" s="6">
        <v>0.16666666666666666</v>
      </c>
    </row>
    <row r="129" spans="1:5">
      <c r="A129" s="4" t="s">
        <v>100</v>
      </c>
      <c r="B129">
        <v>31</v>
      </c>
      <c r="C129">
        <v>10</v>
      </c>
      <c r="D129">
        <v>21</v>
      </c>
      <c r="E129" s="6">
        <v>0.32258064516129031</v>
      </c>
    </row>
    <row r="130" spans="1:5">
      <c r="A130" s="4" t="s">
        <v>101</v>
      </c>
      <c r="B130">
        <v>32</v>
      </c>
      <c r="C130">
        <v>25</v>
      </c>
      <c r="D130">
        <v>7</v>
      </c>
      <c r="E130" s="6">
        <v>0.78125</v>
      </c>
    </row>
    <row r="131" spans="1:5">
      <c r="A131" s="4" t="s">
        <v>102</v>
      </c>
      <c r="B131">
        <v>14</v>
      </c>
      <c r="C131">
        <v>5</v>
      </c>
      <c r="D131">
        <v>9</v>
      </c>
      <c r="E131" s="6">
        <v>0.35714285714285715</v>
      </c>
    </row>
    <row r="132" spans="1:5">
      <c r="A132" s="4" t="s">
        <v>103</v>
      </c>
      <c r="B132">
        <v>20</v>
      </c>
      <c r="C132">
        <v>4</v>
      </c>
      <c r="D132">
        <v>16</v>
      </c>
      <c r="E132" s="6">
        <v>0.2</v>
      </c>
    </row>
    <row r="133" spans="1:5">
      <c r="A133" s="4" t="s">
        <v>104</v>
      </c>
      <c r="B133">
        <v>30</v>
      </c>
      <c r="C133">
        <v>14</v>
      </c>
      <c r="D133">
        <v>16</v>
      </c>
      <c r="E133" s="6">
        <v>0.46666666666666667</v>
      </c>
    </row>
    <row r="134" spans="1:5">
      <c r="A134" s="4" t="s">
        <v>105</v>
      </c>
      <c r="B134">
        <v>31</v>
      </c>
      <c r="C134">
        <v>11</v>
      </c>
      <c r="D134">
        <v>20</v>
      </c>
      <c r="E134" s="6">
        <v>0.35483870967741937</v>
      </c>
    </row>
    <row r="135" spans="1:5">
      <c r="A135" s="4" t="s">
        <v>106</v>
      </c>
      <c r="B135">
        <v>27</v>
      </c>
      <c r="C135">
        <v>8</v>
      </c>
      <c r="D135">
        <v>19</v>
      </c>
      <c r="E135" s="6">
        <v>0.29629629629629628</v>
      </c>
    </row>
    <row r="136" spans="1:5">
      <c r="A136" s="4" t="s">
        <v>107</v>
      </c>
      <c r="B136">
        <v>27</v>
      </c>
      <c r="C136">
        <v>10</v>
      </c>
      <c r="D136">
        <v>17</v>
      </c>
      <c r="E136" s="6">
        <v>0.37037037037037035</v>
      </c>
    </row>
    <row r="137" spans="1:5">
      <c r="A137" s="4" t="s">
        <v>108</v>
      </c>
      <c r="B137">
        <v>25</v>
      </c>
      <c r="C137">
        <v>5</v>
      </c>
      <c r="D137">
        <v>20</v>
      </c>
      <c r="E137" s="6">
        <v>0.2</v>
      </c>
    </row>
    <row r="138" spans="1:5">
      <c r="A138" s="4" t="s">
        <v>109</v>
      </c>
      <c r="B138">
        <v>29</v>
      </c>
      <c r="C138">
        <v>15</v>
      </c>
      <c r="D138">
        <v>14</v>
      </c>
      <c r="E138" s="6">
        <v>0.51724137931034486</v>
      </c>
    </row>
    <row r="139" spans="1:5">
      <c r="A139" s="4" t="s">
        <v>110</v>
      </c>
      <c r="B139">
        <v>18</v>
      </c>
      <c r="C139">
        <v>3</v>
      </c>
      <c r="D139">
        <v>15</v>
      </c>
      <c r="E139" s="6">
        <v>0.16666666666666666</v>
      </c>
    </row>
    <row r="140" spans="1:5">
      <c r="A140" s="4" t="s">
        <v>111</v>
      </c>
      <c r="B140">
        <v>25</v>
      </c>
      <c r="C140">
        <v>7</v>
      </c>
      <c r="D140">
        <v>18</v>
      </c>
      <c r="E140" s="6">
        <v>0.28000000000000003</v>
      </c>
    </row>
    <row r="141" spans="1:5">
      <c r="A141" s="4" t="s">
        <v>112</v>
      </c>
      <c r="B141">
        <v>7</v>
      </c>
      <c r="C141">
        <v>3</v>
      </c>
      <c r="D141">
        <v>4</v>
      </c>
      <c r="E141" s="6">
        <v>0.42857142857142855</v>
      </c>
    </row>
    <row r="142" spans="1:5">
      <c r="A142" s="4" t="s">
        <v>113</v>
      </c>
      <c r="B142">
        <v>25</v>
      </c>
      <c r="C142">
        <v>12</v>
      </c>
      <c r="D142">
        <v>13</v>
      </c>
      <c r="E142" s="6">
        <v>0.48</v>
      </c>
    </row>
    <row r="143" spans="1:5">
      <c r="A143" s="4" t="s">
        <v>114</v>
      </c>
      <c r="B143">
        <v>59</v>
      </c>
      <c r="C143">
        <v>30</v>
      </c>
      <c r="D143">
        <v>29</v>
      </c>
      <c r="E143" s="6">
        <v>0.50847457627118642</v>
      </c>
    </row>
    <row r="144" spans="1:5">
      <c r="A144" s="4" t="s">
        <v>115</v>
      </c>
      <c r="B144">
        <v>30</v>
      </c>
      <c r="C144">
        <v>9</v>
      </c>
      <c r="D144">
        <v>21</v>
      </c>
      <c r="E144" s="6">
        <v>0.3</v>
      </c>
    </row>
    <row r="145" spans="1:5">
      <c r="A145" s="4" t="s">
        <v>116</v>
      </c>
      <c r="B145">
        <v>19</v>
      </c>
      <c r="C145">
        <v>7</v>
      </c>
      <c r="D145">
        <v>12</v>
      </c>
      <c r="E145" s="6">
        <v>0.36842105263157893</v>
      </c>
    </row>
    <row r="146" spans="1:5">
      <c r="A146" s="4" t="s">
        <v>117</v>
      </c>
      <c r="B146">
        <v>30</v>
      </c>
      <c r="C146">
        <v>15</v>
      </c>
      <c r="D146">
        <v>15</v>
      </c>
      <c r="E146" s="6">
        <v>0.5</v>
      </c>
    </row>
    <row r="147" spans="1:5">
      <c r="A147" s="4" t="s">
        <v>118</v>
      </c>
      <c r="B147">
        <v>28</v>
      </c>
      <c r="C147">
        <v>12</v>
      </c>
      <c r="D147">
        <v>16</v>
      </c>
      <c r="E147" s="6">
        <v>0.42857142857142855</v>
      </c>
    </row>
    <row r="148" spans="1:5">
      <c r="A148" s="4" t="s">
        <v>119</v>
      </c>
      <c r="B148">
        <v>30</v>
      </c>
      <c r="C148">
        <v>18</v>
      </c>
      <c r="D148">
        <v>12</v>
      </c>
      <c r="E148" s="6">
        <v>0.6</v>
      </c>
    </row>
    <row r="149" spans="1:5">
      <c r="A149" s="4" t="s">
        <v>120</v>
      </c>
      <c r="B149">
        <v>2768</v>
      </c>
      <c r="C149">
        <v>1018</v>
      </c>
      <c r="D149">
        <v>1750</v>
      </c>
      <c r="E149" s="6">
        <v>0.36777456647398843</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A44C-D7D8-4A3F-BD1C-A9452F861298}">
  <dimension ref="A1:T126"/>
  <sheetViews>
    <sheetView topLeftCell="A2" workbookViewId="0">
      <selection sqref="A1:T126"/>
    </sheetView>
  </sheetViews>
  <sheetFormatPr defaultRowHeight="15"/>
  <cols>
    <col min="1" max="1" width="19.7109375" customWidth="1"/>
    <col min="2" max="2" width="15.42578125" customWidth="1"/>
    <col min="4" max="4" width="14" customWidth="1"/>
    <col min="5" max="5" width="26.28515625" customWidth="1"/>
    <col min="6" max="6" width="28.7109375" customWidth="1"/>
    <col min="7" max="7" width="26.85546875" customWidth="1"/>
    <col min="8" max="8" width="21.85546875" customWidth="1"/>
    <col min="9" max="9" width="9.28515625" customWidth="1"/>
    <col min="10" max="10" width="14" customWidth="1"/>
    <col min="11" max="11" width="17.5703125" customWidth="1"/>
    <col min="12" max="12" width="15.28515625" customWidth="1"/>
    <col min="13" max="13" width="12.42578125" customWidth="1"/>
    <col min="14" max="14" width="13.140625" customWidth="1"/>
    <col min="15" max="15" width="9.42578125" customWidth="1"/>
    <col min="16" max="16" width="19.7109375" customWidth="1"/>
    <col min="17" max="17" width="16.7109375" customWidth="1"/>
    <col min="18" max="18" width="12.7109375" customWidth="1"/>
    <col min="20" max="20" width="19" customWidth="1"/>
  </cols>
  <sheetData>
    <row r="1" spans="1:20" ht="15.75">
      <c r="A1" t="s">
        <v>121</v>
      </c>
      <c r="B1" t="s">
        <v>122</v>
      </c>
      <c r="C1" t="s">
        <v>123</v>
      </c>
      <c r="D1" t="s">
        <v>124</v>
      </c>
      <c r="E1" t="s">
        <v>125</v>
      </c>
      <c r="F1" t="s">
        <v>126</v>
      </c>
      <c r="G1" t="s">
        <v>127</v>
      </c>
      <c r="H1" t="s">
        <v>128</v>
      </c>
      <c r="I1" t="s">
        <v>129</v>
      </c>
      <c r="J1" t="s">
        <v>130</v>
      </c>
      <c r="K1" t="s">
        <v>131</v>
      </c>
      <c r="L1" t="s">
        <v>132</v>
      </c>
      <c r="M1" t="s">
        <v>133</v>
      </c>
      <c r="N1" t="s">
        <v>134</v>
      </c>
      <c r="O1" t="s">
        <v>135</v>
      </c>
      <c r="P1" t="s">
        <v>136</v>
      </c>
      <c r="Q1" t="s">
        <v>137</v>
      </c>
      <c r="R1" s="1" t="s">
        <v>138</v>
      </c>
      <c r="S1" s="1" t="s">
        <v>139</v>
      </c>
      <c r="T1" s="1" t="s">
        <v>140</v>
      </c>
    </row>
    <row r="2" spans="1:20" ht="15.75">
      <c r="A2" t="s">
        <v>141</v>
      </c>
      <c r="B2" t="s">
        <v>142</v>
      </c>
      <c r="C2">
        <v>202430</v>
      </c>
      <c r="D2" t="s">
        <v>143</v>
      </c>
      <c r="E2" t="s">
        <v>144</v>
      </c>
      <c r="F2">
        <v>302</v>
      </c>
      <c r="G2" t="s">
        <v>145</v>
      </c>
      <c r="H2" t="s">
        <v>14</v>
      </c>
      <c r="I2" t="s">
        <v>146</v>
      </c>
      <c r="J2" t="s">
        <v>147</v>
      </c>
      <c r="K2">
        <v>4.89513888888888</v>
      </c>
      <c r="L2">
        <v>4.9124999999999996</v>
      </c>
      <c r="M2">
        <v>4.828125</v>
      </c>
      <c r="N2">
        <v>4.8830555555555497</v>
      </c>
      <c r="O2">
        <v>28</v>
      </c>
      <c r="P2">
        <v>16</v>
      </c>
      <c r="Q2">
        <v>57.142857139999997</v>
      </c>
      <c r="R2" s="1" t="str">
        <f>LEFT(H2,1)</f>
        <v>A</v>
      </c>
      <c r="S2" s="1" t="str">
        <f>LEFT(B2, 5)</f>
        <v>30210</v>
      </c>
      <c r="T2" s="2">
        <f>O2-P2</f>
        <v>12</v>
      </c>
    </row>
    <row r="3" spans="1:20" ht="15.75">
      <c r="A3" t="s">
        <v>148</v>
      </c>
      <c r="B3" t="s">
        <v>149</v>
      </c>
      <c r="C3">
        <v>202430</v>
      </c>
      <c r="D3" t="s">
        <v>143</v>
      </c>
      <c r="E3" t="s">
        <v>150</v>
      </c>
      <c r="F3">
        <v>1301</v>
      </c>
      <c r="G3" t="s">
        <v>145</v>
      </c>
      <c r="H3" t="s">
        <v>63</v>
      </c>
      <c r="I3" t="s">
        <v>151</v>
      </c>
      <c r="J3" t="s">
        <v>152</v>
      </c>
      <c r="K3">
        <v>3.7380952380952301</v>
      </c>
      <c r="L3">
        <v>4.5999999999999899</v>
      </c>
      <c r="M3">
        <v>4.2499999999999902</v>
      </c>
      <c r="N3">
        <v>4.1619047619047604</v>
      </c>
      <c r="O3">
        <v>23</v>
      </c>
      <c r="P3">
        <v>7</v>
      </c>
      <c r="Q3">
        <v>30.434782609999999</v>
      </c>
      <c r="R3" s="1" t="str">
        <f t="shared" ref="R3:R66" si="0">LEFT(H3,1)</f>
        <v>K</v>
      </c>
      <c r="S3" s="1" t="str">
        <f t="shared" ref="S3:S66" si="1">LEFT(B3, 5)</f>
        <v>30212</v>
      </c>
      <c r="T3" s="2">
        <f t="shared" ref="T3:T66" si="2">O3-P3</f>
        <v>16</v>
      </c>
    </row>
    <row r="4" spans="1:20" ht="15.75">
      <c r="A4" t="s">
        <v>153</v>
      </c>
      <c r="B4" t="s">
        <v>154</v>
      </c>
      <c r="C4">
        <v>202430</v>
      </c>
      <c r="D4" t="s">
        <v>143</v>
      </c>
      <c r="E4" t="s">
        <v>144</v>
      </c>
      <c r="F4">
        <v>303</v>
      </c>
      <c r="G4" t="s">
        <v>145</v>
      </c>
      <c r="H4" t="s">
        <v>52</v>
      </c>
      <c r="I4" t="s">
        <v>146</v>
      </c>
      <c r="J4" t="s">
        <v>147</v>
      </c>
      <c r="K4">
        <v>4.7962962962962896</v>
      </c>
      <c r="L4">
        <v>4.8888888888888804</v>
      </c>
      <c r="M4">
        <v>4.7777777777777697</v>
      </c>
      <c r="N4">
        <v>4.8222222222222202</v>
      </c>
      <c r="O4">
        <v>20</v>
      </c>
      <c r="P4">
        <v>9</v>
      </c>
      <c r="Q4">
        <v>45</v>
      </c>
      <c r="R4" s="1" t="str">
        <f t="shared" si="0"/>
        <v>J</v>
      </c>
      <c r="S4" s="1" t="str">
        <f t="shared" si="1"/>
        <v>30214</v>
      </c>
      <c r="T4" s="2">
        <f t="shared" si="2"/>
        <v>11</v>
      </c>
    </row>
    <row r="5" spans="1:20" ht="15.75">
      <c r="A5" t="s">
        <v>155</v>
      </c>
      <c r="B5" t="s">
        <v>156</v>
      </c>
      <c r="C5">
        <v>202430</v>
      </c>
      <c r="D5" t="s">
        <v>143</v>
      </c>
      <c r="E5" t="s">
        <v>157</v>
      </c>
      <c r="F5">
        <v>1321</v>
      </c>
      <c r="G5" t="s">
        <v>145</v>
      </c>
      <c r="H5" t="s">
        <v>50</v>
      </c>
      <c r="I5" t="s">
        <v>151</v>
      </c>
      <c r="J5" t="s">
        <v>158</v>
      </c>
      <c r="K5">
        <v>2.8333333333333299</v>
      </c>
      <c r="L5">
        <v>3.6</v>
      </c>
      <c r="M5">
        <v>2.75</v>
      </c>
      <c r="N5">
        <v>3.0666666666666602</v>
      </c>
      <c r="O5">
        <v>12</v>
      </c>
      <c r="P5">
        <v>1</v>
      </c>
      <c r="Q5">
        <v>8.3333333330000006</v>
      </c>
      <c r="R5" s="1" t="str">
        <f t="shared" si="0"/>
        <v>I</v>
      </c>
      <c r="S5" s="1" t="str">
        <f t="shared" si="1"/>
        <v>30215</v>
      </c>
      <c r="T5" s="2">
        <f t="shared" si="2"/>
        <v>11</v>
      </c>
    </row>
    <row r="6" spans="1:20" ht="15.75">
      <c r="A6" t="s">
        <v>159</v>
      </c>
      <c r="B6" t="s">
        <v>160</v>
      </c>
      <c r="C6">
        <v>202430</v>
      </c>
      <c r="D6" t="s">
        <v>143</v>
      </c>
      <c r="E6" t="s">
        <v>161</v>
      </c>
      <c r="F6">
        <v>100</v>
      </c>
      <c r="G6" t="s">
        <v>145</v>
      </c>
      <c r="H6" t="s">
        <v>6</v>
      </c>
      <c r="I6" t="s">
        <v>151</v>
      </c>
      <c r="J6" t="s">
        <v>158</v>
      </c>
      <c r="K6">
        <v>3.7662037037037002</v>
      </c>
      <c r="L6">
        <v>4.1333333333333302</v>
      </c>
      <c r="M6">
        <v>3.88888888888888</v>
      </c>
      <c r="N6">
        <v>3.9212962962962901</v>
      </c>
      <c r="O6">
        <v>26</v>
      </c>
      <c r="P6">
        <v>9</v>
      </c>
      <c r="Q6">
        <v>34.61538462</v>
      </c>
      <c r="R6" s="1" t="str">
        <f t="shared" si="0"/>
        <v>A</v>
      </c>
      <c r="S6" s="1" t="str">
        <f t="shared" si="1"/>
        <v>30217</v>
      </c>
      <c r="T6" s="2">
        <f t="shared" si="2"/>
        <v>17</v>
      </c>
    </row>
    <row r="7" spans="1:20" ht="15.75">
      <c r="A7" t="s">
        <v>162</v>
      </c>
      <c r="B7" t="s">
        <v>163</v>
      </c>
      <c r="C7">
        <v>202430</v>
      </c>
      <c r="D7" t="s">
        <v>143</v>
      </c>
      <c r="E7" t="s">
        <v>161</v>
      </c>
      <c r="F7">
        <v>1301</v>
      </c>
      <c r="G7" t="s">
        <v>145</v>
      </c>
      <c r="H7" t="s">
        <v>16</v>
      </c>
      <c r="I7" t="s">
        <v>151</v>
      </c>
      <c r="J7" t="s">
        <v>158</v>
      </c>
      <c r="K7">
        <v>4.5045454545454504</v>
      </c>
      <c r="L7">
        <v>4.5272727272727202</v>
      </c>
      <c r="M7">
        <v>4.3681818181818102</v>
      </c>
      <c r="N7">
        <v>4.4757575757575703</v>
      </c>
      <c r="O7">
        <v>26</v>
      </c>
      <c r="P7">
        <v>11</v>
      </c>
      <c r="Q7">
        <v>42.30769231</v>
      </c>
      <c r="R7" s="1" t="str">
        <f t="shared" si="0"/>
        <v>A</v>
      </c>
      <c r="S7" s="1" t="str">
        <f t="shared" si="1"/>
        <v>30218</v>
      </c>
      <c r="T7" s="2">
        <f t="shared" si="2"/>
        <v>15</v>
      </c>
    </row>
    <row r="8" spans="1:20" ht="15.75">
      <c r="A8" t="s">
        <v>164</v>
      </c>
      <c r="B8" t="s">
        <v>165</v>
      </c>
      <c r="C8">
        <v>202430</v>
      </c>
      <c r="D8" t="s">
        <v>143</v>
      </c>
      <c r="E8" t="s">
        <v>144</v>
      </c>
      <c r="F8">
        <v>304</v>
      </c>
      <c r="G8" t="s">
        <v>145</v>
      </c>
      <c r="H8" t="s">
        <v>53</v>
      </c>
      <c r="I8" t="s">
        <v>146</v>
      </c>
      <c r="J8" t="s">
        <v>147</v>
      </c>
      <c r="K8">
        <v>4.8293650793650702</v>
      </c>
      <c r="L8">
        <v>4.8285714285714203</v>
      </c>
      <c r="M8">
        <v>4.8214285714285703</v>
      </c>
      <c r="N8">
        <v>4.8269841269841196</v>
      </c>
      <c r="O8">
        <v>18</v>
      </c>
      <c r="P8">
        <v>7</v>
      </c>
      <c r="Q8">
        <v>38.888888889999997</v>
      </c>
      <c r="R8" s="1" t="str">
        <f t="shared" si="0"/>
        <v>J</v>
      </c>
      <c r="S8" s="1" t="str">
        <f t="shared" si="1"/>
        <v>30220</v>
      </c>
      <c r="T8" s="2">
        <f t="shared" si="2"/>
        <v>11</v>
      </c>
    </row>
    <row r="9" spans="1:20" ht="15.75">
      <c r="A9" t="s">
        <v>166</v>
      </c>
      <c r="B9" t="s">
        <v>167</v>
      </c>
      <c r="C9">
        <v>202430</v>
      </c>
      <c r="D9" t="s">
        <v>143</v>
      </c>
      <c r="E9" t="s">
        <v>161</v>
      </c>
      <c r="F9">
        <v>1302</v>
      </c>
      <c r="G9" t="s">
        <v>145</v>
      </c>
      <c r="H9" t="s">
        <v>113</v>
      </c>
      <c r="I9" t="s">
        <v>151</v>
      </c>
      <c r="J9" t="s">
        <v>158</v>
      </c>
      <c r="K9">
        <v>4.7361111111111098</v>
      </c>
      <c r="L9">
        <v>4.8833333333333302</v>
      </c>
      <c r="M9">
        <v>4.8125</v>
      </c>
      <c r="N9">
        <v>4.80555555555555</v>
      </c>
      <c r="O9">
        <v>25</v>
      </c>
      <c r="P9">
        <v>12</v>
      </c>
      <c r="Q9">
        <v>48</v>
      </c>
      <c r="R9" s="1" t="str">
        <f t="shared" si="0"/>
        <v>S</v>
      </c>
      <c r="S9" s="1" t="str">
        <f t="shared" si="1"/>
        <v>30221</v>
      </c>
      <c r="T9" s="2">
        <f t="shared" si="2"/>
        <v>13</v>
      </c>
    </row>
    <row r="10" spans="1:20" ht="15.75">
      <c r="A10" t="s">
        <v>168</v>
      </c>
      <c r="B10" t="s">
        <v>169</v>
      </c>
      <c r="C10">
        <v>202430</v>
      </c>
      <c r="D10" t="s">
        <v>143</v>
      </c>
      <c r="E10" t="s">
        <v>161</v>
      </c>
      <c r="F10">
        <v>1302</v>
      </c>
      <c r="G10" t="s">
        <v>170</v>
      </c>
      <c r="H10" t="s">
        <v>81</v>
      </c>
      <c r="I10" t="s">
        <v>151</v>
      </c>
      <c r="J10" t="s">
        <v>158</v>
      </c>
      <c r="K10">
        <v>4.7777777777777697</v>
      </c>
      <c r="L10">
        <v>4.7777777777777697</v>
      </c>
      <c r="M10">
        <v>4.6666666666666599</v>
      </c>
      <c r="N10">
        <v>4.7481481481481396</v>
      </c>
      <c r="O10">
        <v>25</v>
      </c>
      <c r="P10">
        <v>9</v>
      </c>
      <c r="Q10">
        <v>36</v>
      </c>
      <c r="R10" s="1" t="str">
        <f t="shared" si="0"/>
        <v>M</v>
      </c>
      <c r="S10" s="1" t="str">
        <f t="shared" si="1"/>
        <v>30222</v>
      </c>
      <c r="T10" s="2">
        <f t="shared" si="2"/>
        <v>16</v>
      </c>
    </row>
    <row r="11" spans="1:20" ht="15.75">
      <c r="A11" t="s">
        <v>171</v>
      </c>
      <c r="B11" t="s">
        <v>172</v>
      </c>
      <c r="C11">
        <v>202430</v>
      </c>
      <c r="D11" t="s">
        <v>143</v>
      </c>
      <c r="E11" t="s">
        <v>173</v>
      </c>
      <c r="F11">
        <v>103</v>
      </c>
      <c r="G11" t="s">
        <v>145</v>
      </c>
      <c r="H11" t="s">
        <v>64</v>
      </c>
      <c r="I11" t="s">
        <v>174</v>
      </c>
      <c r="J11" t="s">
        <v>175</v>
      </c>
      <c r="K11">
        <v>4.625</v>
      </c>
      <c r="L11">
        <v>4.6124999999999998</v>
      </c>
      <c r="M11">
        <v>4.234375</v>
      </c>
      <c r="N11">
        <v>4.5166666666666604</v>
      </c>
      <c r="O11">
        <v>27</v>
      </c>
      <c r="P11">
        <v>16</v>
      </c>
      <c r="Q11">
        <v>59.25925926</v>
      </c>
      <c r="R11" s="1" t="str">
        <f t="shared" si="0"/>
        <v>K</v>
      </c>
      <c r="S11" s="1" t="str">
        <f t="shared" si="1"/>
        <v>30224</v>
      </c>
      <c r="T11" s="2">
        <f t="shared" si="2"/>
        <v>11</v>
      </c>
    </row>
    <row r="12" spans="1:20" ht="15.75">
      <c r="A12" t="s">
        <v>176</v>
      </c>
      <c r="B12" t="s">
        <v>177</v>
      </c>
      <c r="C12">
        <v>202430</v>
      </c>
      <c r="D12" t="s">
        <v>143</v>
      </c>
      <c r="E12" t="s">
        <v>173</v>
      </c>
      <c r="F12">
        <v>103</v>
      </c>
      <c r="G12" t="s">
        <v>170</v>
      </c>
      <c r="H12" t="s">
        <v>7</v>
      </c>
      <c r="I12" t="s">
        <v>174</v>
      </c>
      <c r="J12" t="s">
        <v>175</v>
      </c>
      <c r="K12">
        <v>4.5566239316239301</v>
      </c>
      <c r="L12">
        <v>4.8615384615384603</v>
      </c>
      <c r="M12">
        <v>4.4038461538461497</v>
      </c>
      <c r="N12">
        <v>4.61752136752136</v>
      </c>
      <c r="O12">
        <v>27</v>
      </c>
      <c r="P12">
        <v>13</v>
      </c>
      <c r="Q12">
        <v>48.148148149999997</v>
      </c>
      <c r="R12" s="1" t="str">
        <f t="shared" si="0"/>
        <v>A</v>
      </c>
      <c r="S12" s="1" t="str">
        <f t="shared" si="1"/>
        <v>30225</v>
      </c>
      <c r="T12" s="2">
        <f t="shared" si="2"/>
        <v>14</v>
      </c>
    </row>
    <row r="13" spans="1:20" ht="15.75">
      <c r="A13" t="s">
        <v>178</v>
      </c>
      <c r="B13" t="s">
        <v>179</v>
      </c>
      <c r="C13">
        <v>202430</v>
      </c>
      <c r="D13" t="s">
        <v>143</v>
      </c>
      <c r="E13" t="s">
        <v>144</v>
      </c>
      <c r="F13">
        <v>305</v>
      </c>
      <c r="G13" t="s">
        <v>145</v>
      </c>
      <c r="H13" t="s">
        <v>34</v>
      </c>
      <c r="I13" t="s">
        <v>146</v>
      </c>
      <c r="J13" t="s">
        <v>147</v>
      </c>
      <c r="K13">
        <v>4.8151515151515101</v>
      </c>
      <c r="L13">
        <v>4.8727272727272704</v>
      </c>
      <c r="M13">
        <v>4.7954545454545396</v>
      </c>
      <c r="N13">
        <v>4.8290909090909002</v>
      </c>
      <c r="O13">
        <v>22</v>
      </c>
      <c r="P13">
        <v>11</v>
      </c>
      <c r="Q13">
        <v>50</v>
      </c>
      <c r="R13" s="1" t="str">
        <f t="shared" si="0"/>
        <v>D</v>
      </c>
      <c r="S13" s="1" t="str">
        <f t="shared" si="1"/>
        <v>30226</v>
      </c>
      <c r="T13" s="2">
        <f t="shared" si="2"/>
        <v>11</v>
      </c>
    </row>
    <row r="14" spans="1:20" ht="15.75">
      <c r="A14" t="s">
        <v>180</v>
      </c>
      <c r="B14" t="s">
        <v>181</v>
      </c>
      <c r="C14">
        <v>202430</v>
      </c>
      <c r="D14" t="s">
        <v>143</v>
      </c>
      <c r="E14" t="s">
        <v>182</v>
      </c>
      <c r="F14">
        <v>1301</v>
      </c>
      <c r="G14" t="s">
        <v>145</v>
      </c>
      <c r="H14" t="s">
        <v>119</v>
      </c>
      <c r="I14" t="s">
        <v>151</v>
      </c>
      <c r="J14" t="s">
        <v>183</v>
      </c>
      <c r="K14">
        <v>4.7777777777777697</v>
      </c>
      <c r="L14">
        <v>4.86666666666666</v>
      </c>
      <c r="M14">
        <v>4.6388888888888804</v>
      </c>
      <c r="N14">
        <v>4.7703703700000002</v>
      </c>
      <c r="O14">
        <v>30</v>
      </c>
      <c r="P14">
        <v>18</v>
      </c>
      <c r="Q14">
        <v>60</v>
      </c>
      <c r="R14" s="1" t="str">
        <f t="shared" si="0"/>
        <v>W</v>
      </c>
      <c r="S14" s="1" t="str">
        <f t="shared" si="1"/>
        <v>30227</v>
      </c>
      <c r="T14" s="2">
        <f t="shared" si="2"/>
        <v>12</v>
      </c>
    </row>
    <row r="15" spans="1:20" ht="15.75">
      <c r="A15" t="s">
        <v>184</v>
      </c>
      <c r="B15" t="s">
        <v>185</v>
      </c>
      <c r="C15">
        <v>202430</v>
      </c>
      <c r="D15" t="s">
        <v>143</v>
      </c>
      <c r="E15" t="s">
        <v>182</v>
      </c>
      <c r="F15">
        <v>1302</v>
      </c>
      <c r="G15" t="s">
        <v>145</v>
      </c>
      <c r="H15" t="s">
        <v>36</v>
      </c>
      <c r="I15" t="s">
        <v>151</v>
      </c>
      <c r="J15" t="s">
        <v>183</v>
      </c>
      <c r="K15">
        <v>4.69047619</v>
      </c>
      <c r="L15">
        <v>4.54285714285714</v>
      </c>
      <c r="M15">
        <v>4.3214285714285703</v>
      </c>
      <c r="N15">
        <v>4.54285714285714</v>
      </c>
      <c r="O15">
        <v>32</v>
      </c>
      <c r="P15">
        <v>7</v>
      </c>
      <c r="Q15">
        <v>21.875</v>
      </c>
      <c r="R15" s="1" t="str">
        <f t="shared" si="0"/>
        <v>D</v>
      </c>
      <c r="S15" s="1" t="str">
        <f t="shared" si="1"/>
        <v>30229</v>
      </c>
      <c r="T15" s="2">
        <f t="shared" si="2"/>
        <v>25</v>
      </c>
    </row>
    <row r="16" spans="1:20" ht="15.75">
      <c r="A16" t="s">
        <v>186</v>
      </c>
      <c r="B16" t="s">
        <v>187</v>
      </c>
      <c r="C16">
        <v>202430</v>
      </c>
      <c r="D16" t="s">
        <v>143</v>
      </c>
      <c r="E16" t="s">
        <v>188</v>
      </c>
      <c r="F16">
        <v>1315</v>
      </c>
      <c r="G16" t="s">
        <v>145</v>
      </c>
      <c r="H16" t="s">
        <v>88</v>
      </c>
      <c r="I16" t="s">
        <v>174</v>
      </c>
      <c r="J16" t="s">
        <v>189</v>
      </c>
      <c r="K16">
        <v>4.5055555555555502</v>
      </c>
      <c r="L16">
        <v>4.7333333333333298</v>
      </c>
      <c r="M16">
        <v>4.4583333333333304</v>
      </c>
      <c r="N16">
        <v>4.5688888888888801</v>
      </c>
      <c r="O16">
        <v>16</v>
      </c>
      <c r="P16">
        <v>6</v>
      </c>
      <c r="Q16">
        <v>37.5</v>
      </c>
      <c r="R16" s="1" t="str">
        <f t="shared" si="0"/>
        <v>M</v>
      </c>
      <c r="S16" s="1" t="str">
        <f t="shared" si="1"/>
        <v>30230</v>
      </c>
      <c r="T16" s="2">
        <f t="shared" si="2"/>
        <v>10</v>
      </c>
    </row>
    <row r="17" spans="1:20" ht="15.75">
      <c r="A17" t="s">
        <v>190</v>
      </c>
      <c r="B17" t="s">
        <v>191</v>
      </c>
      <c r="C17">
        <v>202430</v>
      </c>
      <c r="D17" t="s">
        <v>143</v>
      </c>
      <c r="E17" t="s">
        <v>188</v>
      </c>
      <c r="F17">
        <v>1317</v>
      </c>
      <c r="G17" t="s">
        <v>145</v>
      </c>
      <c r="H17" t="s">
        <v>90</v>
      </c>
      <c r="I17" t="s">
        <v>174</v>
      </c>
      <c r="J17" t="s">
        <v>189</v>
      </c>
      <c r="K17">
        <v>4.3333333333333304</v>
      </c>
      <c r="L17">
        <v>4.5333333333333297</v>
      </c>
      <c r="M17">
        <v>3.9166666666666599</v>
      </c>
      <c r="N17">
        <v>4.2888888888888799</v>
      </c>
      <c r="O17">
        <v>9</v>
      </c>
      <c r="P17">
        <v>3</v>
      </c>
      <c r="Q17">
        <v>33.333333330000002</v>
      </c>
      <c r="R17" s="1" t="str">
        <f t="shared" si="0"/>
        <v>O</v>
      </c>
      <c r="S17" s="1" t="str">
        <f t="shared" si="1"/>
        <v>30231</v>
      </c>
      <c r="T17" s="2">
        <f t="shared" si="2"/>
        <v>6</v>
      </c>
    </row>
    <row r="18" spans="1:20" ht="15.75">
      <c r="A18" t="s">
        <v>192</v>
      </c>
      <c r="B18" t="s">
        <v>193</v>
      </c>
      <c r="C18">
        <v>202430</v>
      </c>
      <c r="D18" t="s">
        <v>143</v>
      </c>
      <c r="E18" t="s">
        <v>194</v>
      </c>
      <c r="F18">
        <v>120</v>
      </c>
      <c r="G18" t="s">
        <v>145</v>
      </c>
      <c r="H18" t="s">
        <v>96</v>
      </c>
      <c r="I18" t="s">
        <v>174</v>
      </c>
      <c r="J18" t="s">
        <v>195</v>
      </c>
      <c r="K18">
        <v>4.3</v>
      </c>
      <c r="L18">
        <v>4.18</v>
      </c>
      <c r="M18">
        <v>4.0750000000000002</v>
      </c>
      <c r="N18">
        <v>4.2</v>
      </c>
      <c r="O18">
        <v>25</v>
      </c>
      <c r="P18">
        <v>10</v>
      </c>
      <c r="Q18">
        <v>40</v>
      </c>
      <c r="R18" s="1" t="str">
        <f t="shared" si="0"/>
        <v>P</v>
      </c>
      <c r="S18" s="1" t="str">
        <f t="shared" si="1"/>
        <v>30232</v>
      </c>
      <c r="T18" s="2">
        <f t="shared" si="2"/>
        <v>15</v>
      </c>
    </row>
    <row r="19" spans="1:20" ht="15.75">
      <c r="A19" t="s">
        <v>196</v>
      </c>
      <c r="B19" t="s">
        <v>197</v>
      </c>
      <c r="C19">
        <v>202430</v>
      </c>
      <c r="D19" t="s">
        <v>143</v>
      </c>
      <c r="E19" t="s">
        <v>144</v>
      </c>
      <c r="F19">
        <v>306</v>
      </c>
      <c r="G19" t="s">
        <v>145</v>
      </c>
      <c r="H19" t="s">
        <v>14</v>
      </c>
      <c r="I19" t="s">
        <v>146</v>
      </c>
      <c r="J19" t="s">
        <v>147</v>
      </c>
      <c r="K19">
        <v>5</v>
      </c>
      <c r="L19">
        <v>5</v>
      </c>
      <c r="M19">
        <v>5</v>
      </c>
      <c r="N19">
        <v>5</v>
      </c>
      <c r="O19">
        <v>16</v>
      </c>
      <c r="P19">
        <v>7</v>
      </c>
      <c r="Q19">
        <v>43.75</v>
      </c>
      <c r="R19" s="1" t="str">
        <f t="shared" si="0"/>
        <v>A</v>
      </c>
      <c r="S19" s="1" t="str">
        <f t="shared" si="1"/>
        <v>30233</v>
      </c>
      <c r="T19" s="2">
        <f t="shared" si="2"/>
        <v>9</v>
      </c>
    </row>
    <row r="20" spans="1:20" ht="15.75">
      <c r="A20" t="s">
        <v>198</v>
      </c>
      <c r="B20" t="s">
        <v>199</v>
      </c>
      <c r="C20">
        <v>202430</v>
      </c>
      <c r="D20" t="s">
        <v>143</v>
      </c>
      <c r="E20" t="s">
        <v>194</v>
      </c>
      <c r="F20">
        <v>1332</v>
      </c>
      <c r="G20" t="s">
        <v>145</v>
      </c>
      <c r="H20" t="s">
        <v>45</v>
      </c>
      <c r="I20" t="s">
        <v>174</v>
      </c>
      <c r="J20" t="s">
        <v>195</v>
      </c>
      <c r="K20">
        <v>4.46969696969696</v>
      </c>
      <c r="L20">
        <v>4.5454545454545396</v>
      </c>
      <c r="M20">
        <v>4.25</v>
      </c>
      <c r="N20">
        <v>4.4363636363636303</v>
      </c>
      <c r="O20">
        <v>26</v>
      </c>
      <c r="P20">
        <v>11</v>
      </c>
      <c r="Q20">
        <v>42.30769231</v>
      </c>
      <c r="R20" s="1" t="str">
        <f t="shared" si="0"/>
        <v>G</v>
      </c>
      <c r="S20" s="1" t="str">
        <f t="shared" si="1"/>
        <v>30234</v>
      </c>
      <c r="T20" s="2">
        <f t="shared" si="2"/>
        <v>15</v>
      </c>
    </row>
    <row r="21" spans="1:20" ht="15.75">
      <c r="A21" t="s">
        <v>200</v>
      </c>
      <c r="B21" t="s">
        <v>201</v>
      </c>
      <c r="C21">
        <v>202430</v>
      </c>
      <c r="D21" t="s">
        <v>143</v>
      </c>
      <c r="E21" t="s">
        <v>144</v>
      </c>
      <c r="F21">
        <v>307</v>
      </c>
      <c r="G21" t="s">
        <v>145</v>
      </c>
      <c r="H21" t="s">
        <v>101</v>
      </c>
      <c r="I21" t="s">
        <v>146</v>
      </c>
      <c r="J21" t="s">
        <v>147</v>
      </c>
      <c r="K21">
        <v>4.9102564099999997</v>
      </c>
      <c r="L21">
        <v>4.89230769230769</v>
      </c>
      <c r="M21">
        <v>4.8846153846153797</v>
      </c>
      <c r="N21">
        <v>4.8974358974358898</v>
      </c>
      <c r="O21">
        <v>16</v>
      </c>
      <c r="P21">
        <v>13</v>
      </c>
      <c r="Q21">
        <v>81.25</v>
      </c>
      <c r="R21" s="1" t="str">
        <f t="shared" si="0"/>
        <v>R</v>
      </c>
      <c r="S21" s="1" t="str">
        <f t="shared" si="1"/>
        <v>30235</v>
      </c>
      <c r="T21" s="2">
        <f t="shared" si="2"/>
        <v>3</v>
      </c>
    </row>
    <row r="22" spans="1:20" ht="15.75">
      <c r="A22" t="s">
        <v>202</v>
      </c>
      <c r="B22" t="s">
        <v>203</v>
      </c>
      <c r="C22">
        <v>202430</v>
      </c>
      <c r="D22" t="s">
        <v>143</v>
      </c>
      <c r="E22" t="s">
        <v>144</v>
      </c>
      <c r="F22">
        <v>308</v>
      </c>
      <c r="G22" t="s">
        <v>145</v>
      </c>
      <c r="H22" t="s">
        <v>101</v>
      </c>
      <c r="I22" t="s">
        <v>146</v>
      </c>
      <c r="J22" t="s">
        <v>147</v>
      </c>
      <c r="K22">
        <v>4.8888888888888804</v>
      </c>
      <c r="L22">
        <v>4.8833333333333302</v>
      </c>
      <c r="M22">
        <v>4.9166666666666599</v>
      </c>
      <c r="N22">
        <v>4.8944444444444404</v>
      </c>
      <c r="O22">
        <v>16</v>
      </c>
      <c r="P22">
        <v>12</v>
      </c>
      <c r="Q22">
        <v>75</v>
      </c>
      <c r="R22" s="1" t="str">
        <f t="shared" si="0"/>
        <v>R</v>
      </c>
      <c r="S22" s="1" t="str">
        <f t="shared" si="1"/>
        <v>30236</v>
      </c>
      <c r="T22" s="2">
        <f t="shared" si="2"/>
        <v>4</v>
      </c>
    </row>
    <row r="23" spans="1:20" ht="15.75">
      <c r="A23" t="s">
        <v>204</v>
      </c>
      <c r="B23" t="s">
        <v>205</v>
      </c>
      <c r="C23">
        <v>202430</v>
      </c>
      <c r="D23" t="s">
        <v>143</v>
      </c>
      <c r="E23" t="s">
        <v>194</v>
      </c>
      <c r="F23">
        <v>1332</v>
      </c>
      <c r="G23" t="s">
        <v>170</v>
      </c>
      <c r="H23" t="s">
        <v>45</v>
      </c>
      <c r="I23" t="s">
        <v>174</v>
      </c>
      <c r="J23" t="s">
        <v>195</v>
      </c>
      <c r="K23">
        <v>4.8125</v>
      </c>
      <c r="L23">
        <v>4.7107142857142801</v>
      </c>
      <c r="M23">
        <v>4.21875</v>
      </c>
      <c r="N23">
        <v>4.6202380952380899</v>
      </c>
      <c r="O23">
        <v>25</v>
      </c>
      <c r="P23">
        <v>8</v>
      </c>
      <c r="Q23">
        <v>32</v>
      </c>
      <c r="R23" s="1" t="str">
        <f t="shared" si="0"/>
        <v>G</v>
      </c>
      <c r="S23" s="1" t="str">
        <f t="shared" si="1"/>
        <v>30237</v>
      </c>
      <c r="T23" s="2">
        <f t="shared" si="2"/>
        <v>17</v>
      </c>
    </row>
    <row r="24" spans="1:20" ht="15.75">
      <c r="A24" t="s">
        <v>206</v>
      </c>
      <c r="B24" t="s">
        <v>207</v>
      </c>
      <c r="C24">
        <v>202430</v>
      </c>
      <c r="D24" t="s">
        <v>143</v>
      </c>
      <c r="E24" t="s">
        <v>144</v>
      </c>
      <c r="F24">
        <v>309</v>
      </c>
      <c r="G24" t="s">
        <v>145</v>
      </c>
      <c r="H24" t="s">
        <v>118</v>
      </c>
      <c r="I24" t="s">
        <v>146</v>
      </c>
      <c r="J24" t="s">
        <v>147</v>
      </c>
      <c r="K24">
        <v>4.7638888888888804</v>
      </c>
      <c r="L24">
        <v>4.75</v>
      </c>
      <c r="M24">
        <v>4.75</v>
      </c>
      <c r="N24">
        <v>4.7555555555555502</v>
      </c>
      <c r="O24">
        <v>28</v>
      </c>
      <c r="P24">
        <v>12</v>
      </c>
      <c r="Q24">
        <v>42.857142860000003</v>
      </c>
      <c r="R24" s="1" t="str">
        <f t="shared" si="0"/>
        <v>W</v>
      </c>
      <c r="S24" s="1" t="str">
        <f t="shared" si="1"/>
        <v>30238</v>
      </c>
      <c r="T24" s="2">
        <f t="shared" si="2"/>
        <v>16</v>
      </c>
    </row>
    <row r="25" spans="1:20" ht="15.75">
      <c r="A25" t="s">
        <v>208</v>
      </c>
      <c r="B25" t="s">
        <v>209</v>
      </c>
      <c r="C25">
        <v>202430</v>
      </c>
      <c r="D25" t="s">
        <v>143</v>
      </c>
      <c r="E25" t="s">
        <v>210</v>
      </c>
      <c r="F25">
        <v>1301</v>
      </c>
      <c r="G25" t="s">
        <v>145</v>
      </c>
      <c r="H25" t="s">
        <v>109</v>
      </c>
      <c r="I25" t="s">
        <v>151</v>
      </c>
      <c r="J25" t="s">
        <v>158</v>
      </c>
      <c r="K25">
        <v>4.5666666666666602</v>
      </c>
      <c r="L25">
        <v>4.6266666666666598</v>
      </c>
      <c r="M25">
        <v>4.4166666666666599</v>
      </c>
      <c r="N25">
        <v>4.5466666666666598</v>
      </c>
      <c r="O25">
        <v>29</v>
      </c>
      <c r="P25">
        <v>15</v>
      </c>
      <c r="Q25">
        <v>51.724137929999998</v>
      </c>
      <c r="R25" s="1" t="str">
        <f t="shared" si="0"/>
        <v>S</v>
      </c>
      <c r="S25" s="1" t="str">
        <f t="shared" si="1"/>
        <v>30239</v>
      </c>
      <c r="T25" s="2">
        <f t="shared" si="2"/>
        <v>14</v>
      </c>
    </row>
    <row r="26" spans="1:20" ht="15.75">
      <c r="A26" t="s">
        <v>211</v>
      </c>
      <c r="B26" t="s">
        <v>212</v>
      </c>
      <c r="C26">
        <v>202430</v>
      </c>
      <c r="D26" t="s">
        <v>143</v>
      </c>
      <c r="E26" t="s">
        <v>144</v>
      </c>
      <c r="F26">
        <v>402</v>
      </c>
      <c r="G26" t="s">
        <v>145</v>
      </c>
      <c r="H26" t="s">
        <v>55</v>
      </c>
      <c r="I26" t="s">
        <v>146</v>
      </c>
      <c r="J26" t="s">
        <v>147</v>
      </c>
      <c r="K26">
        <v>4.7555555555555502</v>
      </c>
      <c r="L26">
        <v>4.6933333333333298</v>
      </c>
      <c r="M26">
        <v>4.6333333333333302</v>
      </c>
      <c r="N26">
        <v>4.7022222222222201</v>
      </c>
      <c r="O26">
        <v>26</v>
      </c>
      <c r="P26">
        <v>15</v>
      </c>
      <c r="Q26">
        <v>57.69230769</v>
      </c>
      <c r="R26" s="1" t="str">
        <f t="shared" si="0"/>
        <v>J</v>
      </c>
      <c r="S26" s="1" t="str">
        <f t="shared" si="1"/>
        <v>30240</v>
      </c>
      <c r="T26" s="2">
        <f t="shared" si="2"/>
        <v>11</v>
      </c>
    </row>
    <row r="27" spans="1:20" ht="15.75">
      <c r="A27" t="s">
        <v>213</v>
      </c>
      <c r="B27" t="s">
        <v>214</v>
      </c>
      <c r="C27">
        <v>202430</v>
      </c>
      <c r="D27" t="s">
        <v>143</v>
      </c>
      <c r="E27" t="s">
        <v>215</v>
      </c>
      <c r="F27">
        <v>2305</v>
      </c>
      <c r="G27" t="s">
        <v>145</v>
      </c>
      <c r="H27" t="s">
        <v>107</v>
      </c>
      <c r="I27" t="s">
        <v>151</v>
      </c>
      <c r="J27" t="s">
        <v>216</v>
      </c>
      <c r="K27">
        <v>4.68333333333333</v>
      </c>
      <c r="L27">
        <v>4.68</v>
      </c>
      <c r="M27">
        <v>4.45</v>
      </c>
      <c r="N27">
        <v>4.62</v>
      </c>
      <c r="O27">
        <v>27</v>
      </c>
      <c r="P27">
        <v>10</v>
      </c>
      <c r="Q27">
        <v>37.037037040000001</v>
      </c>
      <c r="R27" s="1" t="str">
        <f t="shared" si="0"/>
        <v>S</v>
      </c>
      <c r="S27" s="1" t="str">
        <f t="shared" si="1"/>
        <v>30242</v>
      </c>
      <c r="T27" s="2">
        <f t="shared" si="2"/>
        <v>17</v>
      </c>
    </row>
    <row r="28" spans="1:20" ht="15.75">
      <c r="A28" t="s">
        <v>217</v>
      </c>
      <c r="B28" t="s">
        <v>218</v>
      </c>
      <c r="C28">
        <v>202430</v>
      </c>
      <c r="D28" t="s">
        <v>143</v>
      </c>
      <c r="E28" t="s">
        <v>144</v>
      </c>
      <c r="F28">
        <v>404</v>
      </c>
      <c r="G28" t="s">
        <v>145</v>
      </c>
      <c r="H28" t="s">
        <v>40</v>
      </c>
      <c r="I28" t="s">
        <v>146</v>
      </c>
      <c r="J28" t="s">
        <v>147</v>
      </c>
      <c r="K28">
        <v>4.7023809523809499</v>
      </c>
      <c r="L28">
        <v>4.75714285714285</v>
      </c>
      <c r="M28">
        <v>4.7321428571428497</v>
      </c>
      <c r="N28">
        <v>4.7285714285714198</v>
      </c>
      <c r="O28">
        <v>35</v>
      </c>
      <c r="P28">
        <v>14</v>
      </c>
      <c r="Q28">
        <v>40</v>
      </c>
      <c r="R28" s="1" t="str">
        <f t="shared" si="0"/>
        <v>D</v>
      </c>
      <c r="S28" s="1" t="str">
        <f t="shared" si="1"/>
        <v>30243</v>
      </c>
      <c r="T28" s="2">
        <f t="shared" si="2"/>
        <v>21</v>
      </c>
    </row>
    <row r="29" spans="1:20" ht="15.75">
      <c r="A29" t="s">
        <v>219</v>
      </c>
      <c r="B29" t="s">
        <v>220</v>
      </c>
      <c r="C29">
        <v>202430</v>
      </c>
      <c r="D29" t="s">
        <v>143</v>
      </c>
      <c r="E29" t="s">
        <v>144</v>
      </c>
      <c r="F29">
        <v>405</v>
      </c>
      <c r="G29" t="s">
        <v>145</v>
      </c>
      <c r="H29" t="s">
        <v>62</v>
      </c>
      <c r="I29" t="s">
        <v>146</v>
      </c>
      <c r="J29" t="s">
        <v>147</v>
      </c>
      <c r="K29">
        <v>4.8444444444444397</v>
      </c>
      <c r="L29">
        <v>4.86666666666666</v>
      </c>
      <c r="M29">
        <v>4.86666666666666</v>
      </c>
      <c r="N29">
        <v>4.8577777777777698</v>
      </c>
      <c r="O29">
        <v>35</v>
      </c>
      <c r="P29">
        <v>15</v>
      </c>
      <c r="Q29">
        <v>42.857142860000003</v>
      </c>
      <c r="R29" s="1" t="str">
        <f t="shared" si="0"/>
        <v>J</v>
      </c>
      <c r="S29" s="1" t="str">
        <f t="shared" si="1"/>
        <v>30244</v>
      </c>
      <c r="T29" s="2">
        <f t="shared" si="2"/>
        <v>20</v>
      </c>
    </row>
    <row r="30" spans="1:20" ht="15.75">
      <c r="A30" t="s">
        <v>221</v>
      </c>
      <c r="B30" t="s">
        <v>222</v>
      </c>
      <c r="C30">
        <v>202430</v>
      </c>
      <c r="D30" t="s">
        <v>143</v>
      </c>
      <c r="E30" t="s">
        <v>144</v>
      </c>
      <c r="F30">
        <v>406</v>
      </c>
      <c r="G30" t="s">
        <v>145</v>
      </c>
      <c r="H30" t="s">
        <v>114</v>
      </c>
      <c r="I30" t="s">
        <v>146</v>
      </c>
      <c r="J30" t="s">
        <v>147</v>
      </c>
      <c r="K30">
        <v>4.8947368421052602</v>
      </c>
      <c r="L30">
        <v>4.8421052631578902</v>
      </c>
      <c r="M30">
        <v>4.8157894739999998</v>
      </c>
      <c r="N30">
        <v>4.8561403508771903</v>
      </c>
      <c r="O30">
        <v>34</v>
      </c>
      <c r="P30">
        <v>19</v>
      </c>
      <c r="Q30">
        <v>55.882352939999997</v>
      </c>
      <c r="R30" s="1" t="str">
        <f t="shared" si="0"/>
        <v>S</v>
      </c>
      <c r="S30" s="1" t="str">
        <f t="shared" si="1"/>
        <v>30245</v>
      </c>
      <c r="T30" s="2">
        <f t="shared" si="2"/>
        <v>15</v>
      </c>
    </row>
    <row r="31" spans="1:20" ht="15.75">
      <c r="A31" t="s">
        <v>223</v>
      </c>
      <c r="B31" t="s">
        <v>224</v>
      </c>
      <c r="C31">
        <v>202430</v>
      </c>
      <c r="D31" t="s">
        <v>143</v>
      </c>
      <c r="E31" t="s">
        <v>144</v>
      </c>
      <c r="F31">
        <v>407</v>
      </c>
      <c r="G31" t="s">
        <v>145</v>
      </c>
      <c r="H31" t="s">
        <v>35</v>
      </c>
      <c r="I31" t="s">
        <v>146</v>
      </c>
      <c r="J31" t="s">
        <v>147</v>
      </c>
      <c r="K31">
        <v>4.92638888888888</v>
      </c>
      <c r="L31">
        <v>4.9375</v>
      </c>
      <c r="M31">
        <v>4.9375</v>
      </c>
      <c r="N31">
        <v>4.9330555555555504</v>
      </c>
      <c r="O31">
        <v>31</v>
      </c>
      <c r="P31">
        <v>16</v>
      </c>
      <c r="Q31">
        <v>51.612903230000001</v>
      </c>
      <c r="R31" s="1" t="str">
        <f t="shared" si="0"/>
        <v>D</v>
      </c>
      <c r="S31" s="1" t="str">
        <f t="shared" si="1"/>
        <v>30246</v>
      </c>
      <c r="T31" s="2">
        <f t="shared" si="2"/>
        <v>15</v>
      </c>
    </row>
    <row r="32" spans="1:20" ht="15.75">
      <c r="A32" t="s">
        <v>225</v>
      </c>
      <c r="B32" t="s">
        <v>226</v>
      </c>
      <c r="C32">
        <v>202430</v>
      </c>
      <c r="D32" t="s">
        <v>143</v>
      </c>
      <c r="E32" t="s">
        <v>215</v>
      </c>
      <c r="F32">
        <v>2306</v>
      </c>
      <c r="G32" t="s">
        <v>145</v>
      </c>
      <c r="H32" t="s">
        <v>38</v>
      </c>
      <c r="I32" t="s">
        <v>151</v>
      </c>
      <c r="J32" t="s">
        <v>216</v>
      </c>
      <c r="K32">
        <v>3.6666666666666599</v>
      </c>
      <c r="L32">
        <v>3.9750000000000001</v>
      </c>
      <c r="M32">
        <v>3.6875</v>
      </c>
      <c r="N32">
        <v>3.7749999999999999</v>
      </c>
      <c r="O32">
        <v>27</v>
      </c>
      <c r="P32">
        <v>8</v>
      </c>
      <c r="Q32">
        <v>29.62962963</v>
      </c>
      <c r="R32" s="1" t="str">
        <f t="shared" si="0"/>
        <v>D</v>
      </c>
      <c r="S32" s="1" t="str">
        <f t="shared" si="1"/>
        <v>30247</v>
      </c>
      <c r="T32" s="2">
        <f t="shared" si="2"/>
        <v>19</v>
      </c>
    </row>
    <row r="33" spans="1:20" ht="15.75">
      <c r="A33" t="s">
        <v>227</v>
      </c>
      <c r="B33" t="s">
        <v>228</v>
      </c>
      <c r="C33">
        <v>202430</v>
      </c>
      <c r="D33" t="s">
        <v>143</v>
      </c>
      <c r="E33" t="s">
        <v>144</v>
      </c>
      <c r="F33">
        <v>408</v>
      </c>
      <c r="G33" t="s">
        <v>145</v>
      </c>
      <c r="H33" t="s">
        <v>47</v>
      </c>
      <c r="I33" t="s">
        <v>146</v>
      </c>
      <c r="J33" t="s">
        <v>147</v>
      </c>
      <c r="K33">
        <v>4.8181818181818103</v>
      </c>
      <c r="L33">
        <v>4.8363636363636298</v>
      </c>
      <c r="M33">
        <v>4.8181818181818103</v>
      </c>
      <c r="N33">
        <v>4.8242424242424198</v>
      </c>
      <c r="O33">
        <v>36</v>
      </c>
      <c r="P33">
        <v>22</v>
      </c>
      <c r="Q33">
        <v>61.111111110000003</v>
      </c>
      <c r="R33" s="1" t="str">
        <f t="shared" si="0"/>
        <v>G</v>
      </c>
      <c r="S33" s="1" t="str">
        <f t="shared" si="1"/>
        <v>30248</v>
      </c>
      <c r="T33" s="2">
        <f t="shared" si="2"/>
        <v>14</v>
      </c>
    </row>
    <row r="34" spans="1:20" ht="15.75">
      <c r="A34" t="s">
        <v>229</v>
      </c>
      <c r="B34" t="s">
        <v>230</v>
      </c>
      <c r="C34">
        <v>202430</v>
      </c>
      <c r="D34" t="s">
        <v>143</v>
      </c>
      <c r="E34" t="s">
        <v>215</v>
      </c>
      <c r="F34">
        <v>2306</v>
      </c>
      <c r="G34" t="s">
        <v>170</v>
      </c>
      <c r="H34" t="s">
        <v>106</v>
      </c>
      <c r="I34" t="s">
        <v>151</v>
      </c>
      <c r="J34" t="s">
        <v>216</v>
      </c>
      <c r="K34">
        <v>4.5833333333333304</v>
      </c>
      <c r="L34">
        <v>4.6500000000000004</v>
      </c>
      <c r="M34">
        <v>4.4375</v>
      </c>
      <c r="N34">
        <v>4.5666666666666602</v>
      </c>
      <c r="O34">
        <v>27</v>
      </c>
      <c r="P34">
        <v>8</v>
      </c>
      <c r="Q34">
        <v>29.62962963</v>
      </c>
      <c r="R34" s="1" t="str">
        <f t="shared" si="0"/>
        <v>S</v>
      </c>
      <c r="S34" s="1" t="str">
        <f t="shared" si="1"/>
        <v>30249</v>
      </c>
      <c r="T34" s="2">
        <f t="shared" si="2"/>
        <v>19</v>
      </c>
    </row>
    <row r="35" spans="1:20" ht="15.75">
      <c r="A35" t="s">
        <v>231</v>
      </c>
      <c r="B35" t="s">
        <v>232</v>
      </c>
      <c r="C35">
        <v>202430</v>
      </c>
      <c r="D35" t="s">
        <v>143</v>
      </c>
      <c r="E35" t="s">
        <v>215</v>
      </c>
      <c r="F35">
        <v>2305</v>
      </c>
      <c r="G35" t="s">
        <v>170</v>
      </c>
      <c r="H35" t="s">
        <v>67</v>
      </c>
      <c r="I35" t="s">
        <v>151</v>
      </c>
      <c r="J35" t="s">
        <v>216</v>
      </c>
      <c r="K35">
        <v>4.4047619047618998</v>
      </c>
      <c r="L35">
        <v>4.55555555555555</v>
      </c>
      <c r="M35">
        <v>4.2499999999999902</v>
      </c>
      <c r="N35">
        <v>4.4137566137566102</v>
      </c>
      <c r="O35">
        <v>26</v>
      </c>
      <c r="P35">
        <v>9</v>
      </c>
      <c r="Q35">
        <v>34.61538462</v>
      </c>
      <c r="R35" s="1" t="str">
        <f t="shared" si="0"/>
        <v>K</v>
      </c>
      <c r="S35" s="1" t="str">
        <f t="shared" si="1"/>
        <v>30250</v>
      </c>
      <c r="T35" s="2">
        <f t="shared" si="2"/>
        <v>17</v>
      </c>
    </row>
    <row r="36" spans="1:20" ht="15.75">
      <c r="A36" t="s">
        <v>233</v>
      </c>
      <c r="B36" t="s">
        <v>234</v>
      </c>
      <c r="C36">
        <v>202430</v>
      </c>
      <c r="D36" t="s">
        <v>143</v>
      </c>
      <c r="E36" t="s">
        <v>144</v>
      </c>
      <c r="F36">
        <v>409</v>
      </c>
      <c r="G36" t="s">
        <v>145</v>
      </c>
      <c r="H36" t="s">
        <v>94</v>
      </c>
      <c r="I36" t="s">
        <v>146</v>
      </c>
      <c r="J36" t="s">
        <v>147</v>
      </c>
      <c r="K36">
        <v>4.7539682539682504</v>
      </c>
      <c r="L36">
        <v>4.7523809523809497</v>
      </c>
      <c r="M36">
        <v>4.6785714285714199</v>
      </c>
      <c r="N36">
        <v>4.7333333333333298</v>
      </c>
      <c r="O36">
        <v>35</v>
      </c>
      <c r="P36">
        <v>21</v>
      </c>
      <c r="Q36">
        <v>60</v>
      </c>
      <c r="R36" s="1" t="str">
        <f t="shared" si="0"/>
        <v>P</v>
      </c>
      <c r="S36" s="1" t="str">
        <f t="shared" si="1"/>
        <v>30252</v>
      </c>
      <c r="T36" s="2">
        <f t="shared" si="2"/>
        <v>14</v>
      </c>
    </row>
    <row r="37" spans="1:20" ht="15.75">
      <c r="A37" t="s">
        <v>235</v>
      </c>
      <c r="B37" t="s">
        <v>236</v>
      </c>
      <c r="C37">
        <v>202430</v>
      </c>
      <c r="D37" t="s">
        <v>143</v>
      </c>
      <c r="E37" t="s">
        <v>237</v>
      </c>
      <c r="F37">
        <v>1310</v>
      </c>
      <c r="G37" t="s">
        <v>145</v>
      </c>
      <c r="H37" t="s">
        <v>84</v>
      </c>
      <c r="I37" t="s">
        <v>151</v>
      </c>
      <c r="J37" t="s">
        <v>238</v>
      </c>
      <c r="K37">
        <v>4</v>
      </c>
      <c r="L37">
        <v>4.4000000000000004</v>
      </c>
      <c r="M37">
        <v>3.25</v>
      </c>
      <c r="N37">
        <v>3.93333333333333</v>
      </c>
      <c r="O37">
        <v>5</v>
      </c>
      <c r="P37">
        <v>1</v>
      </c>
      <c r="Q37">
        <v>20</v>
      </c>
      <c r="R37" s="1" t="str">
        <f t="shared" si="0"/>
        <v>M</v>
      </c>
      <c r="S37" s="1" t="str">
        <f t="shared" si="1"/>
        <v>30253</v>
      </c>
      <c r="T37" s="2">
        <f t="shared" si="2"/>
        <v>4</v>
      </c>
    </row>
    <row r="38" spans="1:20" ht="15.75">
      <c r="A38" t="s">
        <v>239</v>
      </c>
      <c r="B38" t="s">
        <v>240</v>
      </c>
      <c r="C38">
        <v>202430</v>
      </c>
      <c r="D38" t="s">
        <v>143</v>
      </c>
      <c r="E38" t="s">
        <v>144</v>
      </c>
      <c r="F38">
        <v>499</v>
      </c>
      <c r="G38" t="s">
        <v>145</v>
      </c>
      <c r="H38" t="s">
        <v>52</v>
      </c>
      <c r="I38" t="s">
        <v>146</v>
      </c>
      <c r="J38" t="s">
        <v>147</v>
      </c>
      <c r="K38">
        <v>4.9111111111111097</v>
      </c>
      <c r="L38">
        <v>4.9733333333333301</v>
      </c>
      <c r="M38">
        <v>4.9000000000000004</v>
      </c>
      <c r="N38">
        <v>4.9288888888888804</v>
      </c>
      <c r="O38">
        <v>30</v>
      </c>
      <c r="P38">
        <v>15</v>
      </c>
      <c r="Q38">
        <v>50</v>
      </c>
      <c r="R38" s="1" t="str">
        <f t="shared" si="0"/>
        <v>J</v>
      </c>
      <c r="S38" s="1" t="str">
        <f t="shared" si="1"/>
        <v>30254</v>
      </c>
      <c r="T38" s="2">
        <f t="shared" si="2"/>
        <v>15</v>
      </c>
    </row>
    <row r="39" spans="1:20" ht="15.75">
      <c r="A39" t="s">
        <v>241</v>
      </c>
      <c r="B39" t="s">
        <v>242</v>
      </c>
      <c r="C39">
        <v>202430</v>
      </c>
      <c r="D39" t="s">
        <v>143</v>
      </c>
      <c r="E39" t="s">
        <v>243</v>
      </c>
      <c r="F39">
        <v>111</v>
      </c>
      <c r="G39" t="s">
        <v>145</v>
      </c>
      <c r="H39" t="s">
        <v>65</v>
      </c>
      <c r="I39" t="s">
        <v>146</v>
      </c>
      <c r="J39" t="s">
        <v>147</v>
      </c>
      <c r="K39">
        <v>4.6666666666666599</v>
      </c>
      <c r="L39">
        <v>4.6857142857142797</v>
      </c>
      <c r="M39">
        <v>4.6785714285714199</v>
      </c>
      <c r="N39">
        <v>4.6761904761904702</v>
      </c>
      <c r="O39">
        <v>31</v>
      </c>
      <c r="P39">
        <v>7</v>
      </c>
      <c r="Q39">
        <v>22.58064516</v>
      </c>
      <c r="R39" s="1" t="str">
        <f t="shared" si="0"/>
        <v>K</v>
      </c>
      <c r="S39" s="1" t="str">
        <f t="shared" si="1"/>
        <v>30255</v>
      </c>
      <c r="T39" s="2">
        <f t="shared" si="2"/>
        <v>24</v>
      </c>
    </row>
    <row r="40" spans="1:20" ht="15.75">
      <c r="A40" t="s">
        <v>244</v>
      </c>
      <c r="B40" t="s">
        <v>245</v>
      </c>
      <c r="C40">
        <v>202430</v>
      </c>
      <c r="D40" t="s">
        <v>143</v>
      </c>
      <c r="E40" t="s">
        <v>246</v>
      </c>
      <c r="F40">
        <v>300</v>
      </c>
      <c r="G40" t="s">
        <v>145</v>
      </c>
      <c r="H40" t="s">
        <v>39</v>
      </c>
      <c r="I40" t="s">
        <v>146</v>
      </c>
      <c r="J40" t="s">
        <v>147</v>
      </c>
      <c r="K40">
        <v>4.8888888888888804</v>
      </c>
      <c r="L40">
        <v>4.7999999999999901</v>
      </c>
      <c r="M40">
        <v>4.8333333333333304</v>
      </c>
      <c r="N40">
        <v>4.8444444444444397</v>
      </c>
      <c r="O40">
        <v>20</v>
      </c>
      <c r="P40">
        <v>6</v>
      </c>
      <c r="Q40">
        <v>30</v>
      </c>
      <c r="R40" s="1" t="str">
        <f t="shared" si="0"/>
        <v>D</v>
      </c>
      <c r="S40" s="1" t="str">
        <f t="shared" si="1"/>
        <v>30256</v>
      </c>
      <c r="T40" s="2">
        <f t="shared" si="2"/>
        <v>14</v>
      </c>
    </row>
    <row r="41" spans="1:20" ht="15.75">
      <c r="A41" t="s">
        <v>247</v>
      </c>
      <c r="B41" t="s">
        <v>248</v>
      </c>
      <c r="C41">
        <v>202430</v>
      </c>
      <c r="D41" t="s">
        <v>143</v>
      </c>
      <c r="E41" t="s">
        <v>243</v>
      </c>
      <c r="F41">
        <v>225</v>
      </c>
      <c r="G41" t="s">
        <v>145</v>
      </c>
      <c r="H41" t="s">
        <v>30</v>
      </c>
      <c r="I41" t="s">
        <v>146</v>
      </c>
      <c r="J41" t="s">
        <v>147</v>
      </c>
      <c r="K41">
        <v>4.5833333333333304</v>
      </c>
      <c r="L41">
        <v>4.43333333333333</v>
      </c>
      <c r="M41">
        <v>4.5416666666666599</v>
      </c>
      <c r="N41">
        <v>4.5222222222222204</v>
      </c>
      <c r="O41">
        <v>23</v>
      </c>
      <c r="P41">
        <v>6</v>
      </c>
      <c r="Q41">
        <v>26.086956520000001</v>
      </c>
      <c r="R41" s="1" t="str">
        <f t="shared" si="0"/>
        <v>C</v>
      </c>
      <c r="S41" s="1" t="str">
        <f t="shared" si="1"/>
        <v>30258</v>
      </c>
      <c r="T41" s="2">
        <f t="shared" si="2"/>
        <v>17</v>
      </c>
    </row>
    <row r="42" spans="1:20" ht="15.75">
      <c r="A42" t="s">
        <v>249</v>
      </c>
      <c r="B42" t="s">
        <v>250</v>
      </c>
      <c r="C42">
        <v>202430</v>
      </c>
      <c r="D42" t="s">
        <v>143</v>
      </c>
      <c r="E42" t="s">
        <v>246</v>
      </c>
      <c r="F42">
        <v>320</v>
      </c>
      <c r="G42" t="s">
        <v>145</v>
      </c>
      <c r="H42" t="s">
        <v>39</v>
      </c>
      <c r="I42" t="s">
        <v>146</v>
      </c>
      <c r="J42" t="s">
        <v>147</v>
      </c>
      <c r="K42">
        <v>5</v>
      </c>
      <c r="L42">
        <v>5</v>
      </c>
      <c r="M42">
        <v>5</v>
      </c>
      <c r="N42">
        <v>5</v>
      </c>
      <c r="O42">
        <v>9</v>
      </c>
      <c r="P42">
        <v>4</v>
      </c>
      <c r="Q42">
        <v>44.444444439999998</v>
      </c>
      <c r="R42" s="1" t="str">
        <f t="shared" si="0"/>
        <v>D</v>
      </c>
      <c r="S42" s="1" t="str">
        <f t="shared" si="1"/>
        <v>30259</v>
      </c>
      <c r="T42" s="2">
        <f t="shared" si="2"/>
        <v>5</v>
      </c>
    </row>
    <row r="43" spans="1:20" ht="15.75">
      <c r="A43" t="s">
        <v>251</v>
      </c>
      <c r="B43" t="s">
        <v>252</v>
      </c>
      <c r="C43">
        <v>202430</v>
      </c>
      <c r="D43" t="s">
        <v>143</v>
      </c>
      <c r="E43" t="s">
        <v>243</v>
      </c>
      <c r="F43">
        <v>338</v>
      </c>
      <c r="G43" t="s">
        <v>145</v>
      </c>
      <c r="H43" t="s">
        <v>32</v>
      </c>
      <c r="I43" t="s">
        <v>146</v>
      </c>
      <c r="J43" t="s">
        <v>147</v>
      </c>
      <c r="K43">
        <v>4.6785714285714199</v>
      </c>
      <c r="L43">
        <v>4.8</v>
      </c>
      <c r="M43">
        <v>4.7074175824175803</v>
      </c>
      <c r="N43">
        <v>4.7267399267399197</v>
      </c>
      <c r="O43">
        <v>35</v>
      </c>
      <c r="P43">
        <v>14</v>
      </c>
      <c r="Q43">
        <v>40</v>
      </c>
      <c r="R43" s="1" t="str">
        <f t="shared" si="0"/>
        <v>C</v>
      </c>
      <c r="S43" s="1" t="str">
        <f t="shared" si="1"/>
        <v>30261</v>
      </c>
      <c r="T43" s="2">
        <f t="shared" si="2"/>
        <v>21</v>
      </c>
    </row>
    <row r="44" spans="1:20" ht="15.75">
      <c r="A44" t="s">
        <v>253</v>
      </c>
      <c r="B44" t="s">
        <v>254</v>
      </c>
      <c r="C44">
        <v>202430</v>
      </c>
      <c r="D44" t="s">
        <v>143</v>
      </c>
      <c r="E44" t="s">
        <v>246</v>
      </c>
      <c r="F44">
        <v>380</v>
      </c>
      <c r="G44" t="s">
        <v>145</v>
      </c>
      <c r="H44" t="s">
        <v>91</v>
      </c>
      <c r="I44" t="s">
        <v>146</v>
      </c>
      <c r="J44" t="s">
        <v>147</v>
      </c>
      <c r="K44">
        <v>4.2</v>
      </c>
      <c r="L44">
        <v>4.4000000000000004</v>
      </c>
      <c r="M44">
        <v>4.25</v>
      </c>
      <c r="N44">
        <v>4.28</v>
      </c>
      <c r="O44">
        <v>13</v>
      </c>
      <c r="P44">
        <v>5</v>
      </c>
      <c r="Q44">
        <v>38.46153846</v>
      </c>
      <c r="R44" s="1" t="str">
        <f t="shared" si="0"/>
        <v>O</v>
      </c>
      <c r="S44" s="1" t="str">
        <f t="shared" si="1"/>
        <v>30262</v>
      </c>
      <c r="T44" s="2">
        <f t="shared" si="2"/>
        <v>8</v>
      </c>
    </row>
    <row r="45" spans="1:20" ht="15.75">
      <c r="A45" t="s">
        <v>255</v>
      </c>
      <c r="B45" t="s">
        <v>256</v>
      </c>
      <c r="C45">
        <v>202430</v>
      </c>
      <c r="D45" t="s">
        <v>143</v>
      </c>
      <c r="E45" t="s">
        <v>243</v>
      </c>
      <c r="F45">
        <v>342</v>
      </c>
      <c r="G45" t="s">
        <v>145</v>
      </c>
      <c r="H45" t="s">
        <v>92</v>
      </c>
      <c r="I45" t="s">
        <v>146</v>
      </c>
      <c r="J45" t="s">
        <v>147</v>
      </c>
      <c r="K45">
        <v>4.9833333333333298</v>
      </c>
      <c r="L45">
        <v>4.9000000000000004</v>
      </c>
      <c r="M45">
        <v>4.95</v>
      </c>
      <c r="N45">
        <v>4.9466666666666601</v>
      </c>
      <c r="O45">
        <v>37</v>
      </c>
      <c r="P45">
        <v>10</v>
      </c>
      <c r="Q45">
        <v>27.027027029999999</v>
      </c>
      <c r="R45" s="1" t="str">
        <f t="shared" si="0"/>
        <v>P</v>
      </c>
      <c r="S45" s="1" t="str">
        <f t="shared" si="1"/>
        <v>30263</v>
      </c>
      <c r="T45" s="2">
        <f t="shared" si="2"/>
        <v>27</v>
      </c>
    </row>
    <row r="46" spans="1:20" ht="15.75">
      <c r="A46" t="s">
        <v>257</v>
      </c>
      <c r="B46" t="s">
        <v>258</v>
      </c>
      <c r="C46">
        <v>202430</v>
      </c>
      <c r="D46" t="s">
        <v>143</v>
      </c>
      <c r="E46" t="s">
        <v>246</v>
      </c>
      <c r="F46">
        <v>430</v>
      </c>
      <c r="G46" t="s">
        <v>145</v>
      </c>
      <c r="H46" t="s">
        <v>79</v>
      </c>
      <c r="I46" t="s">
        <v>146</v>
      </c>
      <c r="J46" t="s">
        <v>147</v>
      </c>
      <c r="K46">
        <v>4.8333333333333304</v>
      </c>
      <c r="L46">
        <v>5</v>
      </c>
      <c r="M46">
        <v>4.75</v>
      </c>
      <c r="N46">
        <v>4.86666666666666</v>
      </c>
      <c r="O46">
        <v>5</v>
      </c>
      <c r="P46">
        <v>1</v>
      </c>
      <c r="Q46">
        <v>20</v>
      </c>
      <c r="R46" s="1" t="str">
        <f t="shared" si="0"/>
        <v>L</v>
      </c>
      <c r="S46" s="1" t="str">
        <f t="shared" si="1"/>
        <v>30264</v>
      </c>
      <c r="T46" s="2">
        <f t="shared" si="2"/>
        <v>4</v>
      </c>
    </row>
    <row r="47" spans="1:20" ht="15.75">
      <c r="A47" t="s">
        <v>259</v>
      </c>
      <c r="B47" t="s">
        <v>260</v>
      </c>
      <c r="C47">
        <v>202430</v>
      </c>
      <c r="D47" t="s">
        <v>143</v>
      </c>
      <c r="E47" t="s">
        <v>243</v>
      </c>
      <c r="F47">
        <v>346</v>
      </c>
      <c r="G47" t="s">
        <v>145</v>
      </c>
      <c r="H47" t="s">
        <v>116</v>
      </c>
      <c r="I47" t="s">
        <v>146</v>
      </c>
      <c r="J47" t="s">
        <v>147</v>
      </c>
      <c r="K47">
        <v>4.6428571428571397</v>
      </c>
      <c r="L47">
        <v>4.8571428571428497</v>
      </c>
      <c r="M47">
        <v>4.6785714285714199</v>
      </c>
      <c r="N47">
        <v>4.7238095238095203</v>
      </c>
      <c r="O47">
        <v>19</v>
      </c>
      <c r="P47">
        <v>7</v>
      </c>
      <c r="Q47">
        <v>36.842105259999997</v>
      </c>
      <c r="R47" s="1" t="str">
        <f t="shared" si="0"/>
        <v>V</v>
      </c>
      <c r="S47" s="1" t="str">
        <f t="shared" si="1"/>
        <v>30265</v>
      </c>
      <c r="T47" s="2">
        <f t="shared" si="2"/>
        <v>12</v>
      </c>
    </row>
    <row r="48" spans="1:20" ht="15.75">
      <c r="A48" t="s">
        <v>261</v>
      </c>
      <c r="B48" t="s">
        <v>262</v>
      </c>
      <c r="C48">
        <v>202430</v>
      </c>
      <c r="D48" t="s">
        <v>143</v>
      </c>
      <c r="E48" t="s">
        <v>243</v>
      </c>
      <c r="F48">
        <v>347</v>
      </c>
      <c r="G48" t="s">
        <v>145</v>
      </c>
      <c r="H48" t="s">
        <v>102</v>
      </c>
      <c r="I48" t="s">
        <v>146</v>
      </c>
      <c r="J48" t="s">
        <v>147</v>
      </c>
      <c r="K48">
        <v>4.3</v>
      </c>
      <c r="L48">
        <v>4.5999999999999996</v>
      </c>
      <c r="M48">
        <v>4.2</v>
      </c>
      <c r="N48">
        <v>4.3733333333333304</v>
      </c>
      <c r="O48">
        <v>14</v>
      </c>
      <c r="P48">
        <v>5</v>
      </c>
      <c r="Q48">
        <v>35.714285709999999</v>
      </c>
      <c r="R48" s="1" t="str">
        <f t="shared" si="0"/>
        <v>R</v>
      </c>
      <c r="S48" s="1" t="str">
        <f t="shared" si="1"/>
        <v>30267</v>
      </c>
      <c r="T48" s="2">
        <f t="shared" si="2"/>
        <v>9</v>
      </c>
    </row>
    <row r="49" spans="1:20" ht="15.75">
      <c r="A49" t="s">
        <v>263</v>
      </c>
      <c r="B49" t="s">
        <v>264</v>
      </c>
      <c r="C49">
        <v>202430</v>
      </c>
      <c r="D49" t="s">
        <v>143</v>
      </c>
      <c r="E49" t="s">
        <v>246</v>
      </c>
      <c r="F49">
        <v>440</v>
      </c>
      <c r="G49" t="s">
        <v>145</v>
      </c>
      <c r="H49" t="s">
        <v>41</v>
      </c>
      <c r="I49" t="s">
        <v>146</v>
      </c>
      <c r="J49" t="s">
        <v>147</v>
      </c>
      <c r="K49">
        <v>4.6333333333333302</v>
      </c>
      <c r="L49">
        <v>4.8</v>
      </c>
      <c r="M49">
        <v>4.75</v>
      </c>
      <c r="N49">
        <v>4.72</v>
      </c>
      <c r="O49">
        <v>13</v>
      </c>
      <c r="P49">
        <v>5</v>
      </c>
      <c r="Q49">
        <v>38.46153846</v>
      </c>
      <c r="R49" s="1" t="str">
        <f t="shared" si="0"/>
        <v>E</v>
      </c>
      <c r="S49" s="1" t="str">
        <f t="shared" si="1"/>
        <v>30268</v>
      </c>
      <c r="T49" s="2">
        <f t="shared" si="2"/>
        <v>8</v>
      </c>
    </row>
    <row r="50" spans="1:20" ht="15.75">
      <c r="A50" t="s">
        <v>265</v>
      </c>
      <c r="B50" t="s">
        <v>266</v>
      </c>
      <c r="C50">
        <v>202430</v>
      </c>
      <c r="D50" t="s">
        <v>143</v>
      </c>
      <c r="E50" t="s">
        <v>243</v>
      </c>
      <c r="F50">
        <v>422</v>
      </c>
      <c r="G50" t="s">
        <v>145</v>
      </c>
      <c r="H50" t="s">
        <v>59</v>
      </c>
      <c r="I50" t="s">
        <v>146</v>
      </c>
      <c r="J50" t="s">
        <v>147</v>
      </c>
      <c r="K50">
        <v>3.875</v>
      </c>
      <c r="L50">
        <v>4.1500000000000004</v>
      </c>
      <c r="M50">
        <v>4.03125</v>
      </c>
      <c r="N50">
        <v>4.0083333333333302</v>
      </c>
      <c r="O50">
        <v>38</v>
      </c>
      <c r="P50">
        <v>8</v>
      </c>
      <c r="Q50">
        <v>21.05263158</v>
      </c>
      <c r="R50" s="1" t="str">
        <f t="shared" si="0"/>
        <v>J</v>
      </c>
      <c r="S50" s="1" t="str">
        <f t="shared" si="1"/>
        <v>30269</v>
      </c>
      <c r="T50" s="2">
        <f t="shared" si="2"/>
        <v>30</v>
      </c>
    </row>
    <row r="51" spans="1:20" ht="15.75">
      <c r="A51" t="s">
        <v>267</v>
      </c>
      <c r="B51" t="s">
        <v>268</v>
      </c>
      <c r="C51">
        <v>202430</v>
      </c>
      <c r="D51" t="s">
        <v>143</v>
      </c>
      <c r="E51" t="s">
        <v>246</v>
      </c>
      <c r="F51">
        <v>499</v>
      </c>
      <c r="G51" t="s">
        <v>145</v>
      </c>
      <c r="H51" t="s">
        <v>97</v>
      </c>
      <c r="I51" t="s">
        <v>146</v>
      </c>
      <c r="J51" t="s">
        <v>147</v>
      </c>
      <c r="K51">
        <v>4.3333333333333304</v>
      </c>
      <c r="L51">
        <v>4.3</v>
      </c>
      <c r="M51">
        <v>4.5</v>
      </c>
      <c r="N51">
        <v>4.36666666666666</v>
      </c>
      <c r="O51">
        <v>5</v>
      </c>
      <c r="P51">
        <v>2</v>
      </c>
      <c r="Q51">
        <v>40</v>
      </c>
      <c r="R51" s="1" t="str">
        <f t="shared" si="0"/>
        <v>Q</v>
      </c>
      <c r="S51" s="1" t="str">
        <f t="shared" si="1"/>
        <v>30272</v>
      </c>
      <c r="T51" s="2">
        <f t="shared" si="2"/>
        <v>3</v>
      </c>
    </row>
    <row r="52" spans="1:20" ht="15.75">
      <c r="A52" t="s">
        <v>269</v>
      </c>
      <c r="B52" t="s">
        <v>270</v>
      </c>
      <c r="C52">
        <v>202430</v>
      </c>
      <c r="D52" t="s">
        <v>143</v>
      </c>
      <c r="E52" t="s">
        <v>271</v>
      </c>
      <c r="F52">
        <v>300</v>
      </c>
      <c r="G52" t="s">
        <v>170</v>
      </c>
      <c r="H52" t="s">
        <v>28</v>
      </c>
      <c r="I52" t="s">
        <v>146</v>
      </c>
      <c r="J52" t="s">
        <v>147</v>
      </c>
      <c r="O52">
        <v>11</v>
      </c>
      <c r="P52">
        <v>0</v>
      </c>
      <c r="Q52">
        <v>0</v>
      </c>
      <c r="R52" s="1" t="str">
        <f t="shared" si="0"/>
        <v>C</v>
      </c>
      <c r="S52" s="1" t="str">
        <f t="shared" si="1"/>
        <v>30274</v>
      </c>
      <c r="T52" s="2">
        <f t="shared" si="2"/>
        <v>11</v>
      </c>
    </row>
    <row r="53" spans="1:20" ht="15.75">
      <c r="A53" t="s">
        <v>272</v>
      </c>
      <c r="B53" t="s">
        <v>273</v>
      </c>
      <c r="C53">
        <v>202430</v>
      </c>
      <c r="D53" t="s">
        <v>143</v>
      </c>
      <c r="E53" t="s">
        <v>274</v>
      </c>
      <c r="F53">
        <v>126</v>
      </c>
      <c r="G53" t="s">
        <v>145</v>
      </c>
      <c r="H53" t="s">
        <v>103</v>
      </c>
      <c r="I53" t="s">
        <v>146</v>
      </c>
      <c r="J53" t="s">
        <v>147</v>
      </c>
      <c r="K53">
        <v>4.625</v>
      </c>
      <c r="L53">
        <v>4.5</v>
      </c>
      <c r="M53">
        <v>4.3125</v>
      </c>
      <c r="N53">
        <v>4.5</v>
      </c>
      <c r="O53">
        <v>20</v>
      </c>
      <c r="P53">
        <v>4</v>
      </c>
      <c r="Q53">
        <v>20</v>
      </c>
      <c r="R53" s="1" t="str">
        <f t="shared" si="0"/>
        <v>R</v>
      </c>
      <c r="S53" s="1" t="str">
        <f t="shared" si="1"/>
        <v>30275</v>
      </c>
      <c r="T53" s="2">
        <f t="shared" si="2"/>
        <v>16</v>
      </c>
    </row>
    <row r="54" spans="1:20" ht="15.75">
      <c r="A54" t="s">
        <v>275</v>
      </c>
      <c r="B54" t="s">
        <v>276</v>
      </c>
      <c r="C54">
        <v>202430</v>
      </c>
      <c r="D54" t="s">
        <v>143</v>
      </c>
      <c r="E54" t="s">
        <v>274</v>
      </c>
      <c r="F54">
        <v>130</v>
      </c>
      <c r="G54" t="s">
        <v>145</v>
      </c>
      <c r="H54" t="s">
        <v>22</v>
      </c>
      <c r="I54" t="s">
        <v>146</v>
      </c>
      <c r="J54" t="s">
        <v>147</v>
      </c>
      <c r="K54">
        <v>4.68627450980392</v>
      </c>
      <c r="L54">
        <v>4.5999999999999996</v>
      </c>
      <c r="M54">
        <v>4.5294117647058796</v>
      </c>
      <c r="N54">
        <v>4.6156862745098</v>
      </c>
      <c r="O54">
        <v>38</v>
      </c>
      <c r="P54">
        <v>17</v>
      </c>
      <c r="Q54">
        <v>44.736842109999998</v>
      </c>
      <c r="R54" s="1" t="str">
        <f t="shared" si="0"/>
        <v>B</v>
      </c>
      <c r="S54" s="1" t="str">
        <f t="shared" si="1"/>
        <v>30276</v>
      </c>
      <c r="T54" s="2">
        <f t="shared" si="2"/>
        <v>21</v>
      </c>
    </row>
    <row r="55" spans="1:20" ht="15.75">
      <c r="A55" t="s">
        <v>277</v>
      </c>
      <c r="B55" t="s">
        <v>278</v>
      </c>
      <c r="C55">
        <v>202430</v>
      </c>
      <c r="D55" t="s">
        <v>143</v>
      </c>
      <c r="E55" t="s">
        <v>274</v>
      </c>
      <c r="F55">
        <v>201</v>
      </c>
      <c r="G55" t="s">
        <v>145</v>
      </c>
      <c r="H55" t="s">
        <v>87</v>
      </c>
      <c r="I55" t="s">
        <v>146</v>
      </c>
      <c r="J55" t="s">
        <v>147</v>
      </c>
      <c r="K55">
        <v>4.75</v>
      </c>
      <c r="L55">
        <v>4.6285714285714201</v>
      </c>
      <c r="M55">
        <v>4.6552197800000004</v>
      </c>
      <c r="N55">
        <v>4.68424908424908</v>
      </c>
      <c r="O55">
        <v>36</v>
      </c>
      <c r="P55">
        <v>14</v>
      </c>
      <c r="Q55">
        <v>38.888888889999997</v>
      </c>
      <c r="R55" s="1" t="str">
        <f t="shared" si="0"/>
        <v>M</v>
      </c>
      <c r="S55" s="1" t="str">
        <f t="shared" si="1"/>
        <v>30279</v>
      </c>
      <c r="T55" s="2">
        <f t="shared" si="2"/>
        <v>22</v>
      </c>
    </row>
    <row r="56" spans="1:20" ht="15.75">
      <c r="A56" t="s">
        <v>279</v>
      </c>
      <c r="B56" t="s">
        <v>280</v>
      </c>
      <c r="C56">
        <v>202430</v>
      </c>
      <c r="D56" t="s">
        <v>143</v>
      </c>
      <c r="E56" t="s">
        <v>271</v>
      </c>
      <c r="F56">
        <v>499</v>
      </c>
      <c r="G56" t="s">
        <v>145</v>
      </c>
      <c r="H56" t="s">
        <v>29</v>
      </c>
      <c r="I56" t="s">
        <v>146</v>
      </c>
      <c r="J56" t="s">
        <v>147</v>
      </c>
      <c r="K56">
        <v>5</v>
      </c>
      <c r="L56">
        <v>5</v>
      </c>
      <c r="M56">
        <v>5</v>
      </c>
      <c r="N56">
        <v>5</v>
      </c>
      <c r="O56">
        <v>5</v>
      </c>
      <c r="P56">
        <v>1</v>
      </c>
      <c r="Q56">
        <v>20</v>
      </c>
      <c r="R56" s="1" t="str">
        <f t="shared" si="0"/>
        <v>C</v>
      </c>
      <c r="S56" s="1" t="str">
        <f t="shared" si="1"/>
        <v>30282</v>
      </c>
      <c r="T56" s="2">
        <f t="shared" si="2"/>
        <v>4</v>
      </c>
    </row>
    <row r="57" spans="1:20" ht="15.75">
      <c r="A57" t="s">
        <v>281</v>
      </c>
      <c r="B57" t="s">
        <v>282</v>
      </c>
      <c r="C57">
        <v>202430</v>
      </c>
      <c r="D57" t="s">
        <v>143</v>
      </c>
      <c r="E57" t="s">
        <v>274</v>
      </c>
      <c r="F57">
        <v>3311</v>
      </c>
      <c r="G57" t="s">
        <v>145</v>
      </c>
      <c r="H57" t="s">
        <v>115</v>
      </c>
      <c r="I57" t="s">
        <v>146</v>
      </c>
      <c r="J57" t="s">
        <v>147</v>
      </c>
      <c r="K57">
        <v>4.3518518518518503</v>
      </c>
      <c r="L57">
        <v>4.4000000000000004</v>
      </c>
      <c r="M57">
        <v>4.4444444444444402</v>
      </c>
      <c r="N57">
        <v>4.3925925925925897</v>
      </c>
      <c r="O57">
        <v>30</v>
      </c>
      <c r="P57">
        <v>9</v>
      </c>
      <c r="Q57">
        <v>30</v>
      </c>
      <c r="R57" s="1" t="str">
        <f t="shared" si="0"/>
        <v>T</v>
      </c>
      <c r="S57" s="1" t="str">
        <f t="shared" si="1"/>
        <v>30284</v>
      </c>
      <c r="T57" s="2">
        <f t="shared" si="2"/>
        <v>21</v>
      </c>
    </row>
    <row r="58" spans="1:20" ht="15.75">
      <c r="A58" t="s">
        <v>283</v>
      </c>
      <c r="B58" t="s">
        <v>284</v>
      </c>
      <c r="C58">
        <v>202430</v>
      </c>
      <c r="D58" t="s">
        <v>143</v>
      </c>
      <c r="E58" t="s">
        <v>274</v>
      </c>
      <c r="F58">
        <v>3311</v>
      </c>
      <c r="G58" t="s">
        <v>170</v>
      </c>
      <c r="H58" t="s">
        <v>74</v>
      </c>
      <c r="I58" t="s">
        <v>146</v>
      </c>
      <c r="J58" t="s">
        <v>147</v>
      </c>
      <c r="K58">
        <v>4.9154040400000003</v>
      </c>
      <c r="L58">
        <v>4.9166666666666599</v>
      </c>
      <c r="M58">
        <v>4.89393939393939</v>
      </c>
      <c r="N58">
        <v>4.91010101</v>
      </c>
      <c r="O58">
        <v>32</v>
      </c>
      <c r="P58">
        <v>12</v>
      </c>
      <c r="Q58">
        <v>37.5</v>
      </c>
      <c r="R58" s="1" t="str">
        <f t="shared" si="0"/>
        <v>L</v>
      </c>
      <c r="S58" s="1" t="str">
        <f t="shared" si="1"/>
        <v>30285</v>
      </c>
      <c r="T58" s="2">
        <f t="shared" si="2"/>
        <v>20</v>
      </c>
    </row>
    <row r="59" spans="1:20" ht="15.75">
      <c r="A59" t="s">
        <v>285</v>
      </c>
      <c r="B59" t="s">
        <v>286</v>
      </c>
      <c r="C59">
        <v>202430</v>
      </c>
      <c r="D59" t="s">
        <v>143</v>
      </c>
      <c r="E59" t="s">
        <v>274</v>
      </c>
      <c r="F59">
        <v>3311</v>
      </c>
      <c r="G59" t="s">
        <v>287</v>
      </c>
      <c r="H59" t="s">
        <v>15</v>
      </c>
      <c r="I59" t="s">
        <v>146</v>
      </c>
      <c r="J59" t="s">
        <v>147</v>
      </c>
      <c r="K59">
        <v>4.6875</v>
      </c>
      <c r="L59">
        <v>4.7249999999999996</v>
      </c>
      <c r="M59">
        <v>4.6875</v>
      </c>
      <c r="N59">
        <v>4.7</v>
      </c>
      <c r="O59">
        <v>29</v>
      </c>
      <c r="P59">
        <v>8</v>
      </c>
      <c r="Q59">
        <v>27.586206900000001</v>
      </c>
      <c r="R59" s="1" t="str">
        <f t="shared" si="0"/>
        <v>A</v>
      </c>
      <c r="S59" s="1" t="str">
        <f t="shared" si="1"/>
        <v>30286</v>
      </c>
      <c r="T59" s="2">
        <f t="shared" si="2"/>
        <v>21</v>
      </c>
    </row>
    <row r="60" spans="1:20" ht="15.75">
      <c r="A60" t="s">
        <v>288</v>
      </c>
      <c r="B60" t="s">
        <v>289</v>
      </c>
      <c r="C60">
        <v>202430</v>
      </c>
      <c r="D60" t="s">
        <v>143</v>
      </c>
      <c r="E60" t="s">
        <v>290</v>
      </c>
      <c r="F60">
        <v>301</v>
      </c>
      <c r="G60" t="s">
        <v>145</v>
      </c>
      <c r="H60" t="s">
        <v>57</v>
      </c>
      <c r="I60" t="s">
        <v>146</v>
      </c>
      <c r="J60" t="s">
        <v>147</v>
      </c>
      <c r="K60">
        <v>4.9166666666666599</v>
      </c>
      <c r="L60">
        <v>4.8</v>
      </c>
      <c r="M60">
        <v>4.65625</v>
      </c>
      <c r="N60">
        <v>4.80833333333333</v>
      </c>
      <c r="O60">
        <v>34</v>
      </c>
      <c r="P60">
        <v>8</v>
      </c>
      <c r="Q60">
        <v>23.529411759999999</v>
      </c>
      <c r="R60" s="1" t="str">
        <f t="shared" si="0"/>
        <v>J</v>
      </c>
      <c r="S60" s="1" t="str">
        <f t="shared" si="1"/>
        <v>30287</v>
      </c>
      <c r="T60" s="2">
        <f t="shared" si="2"/>
        <v>26</v>
      </c>
    </row>
    <row r="61" spans="1:20" ht="15.75">
      <c r="A61" t="s">
        <v>291</v>
      </c>
      <c r="B61" t="s">
        <v>292</v>
      </c>
      <c r="C61">
        <v>202430</v>
      </c>
      <c r="D61" t="s">
        <v>143</v>
      </c>
      <c r="E61" t="s">
        <v>290</v>
      </c>
      <c r="F61">
        <v>402</v>
      </c>
      <c r="G61" t="s">
        <v>145</v>
      </c>
      <c r="H61" t="s">
        <v>57</v>
      </c>
      <c r="I61" t="s">
        <v>146</v>
      </c>
      <c r="J61" t="s">
        <v>147</v>
      </c>
      <c r="K61">
        <v>4.5476190476190403</v>
      </c>
      <c r="L61">
        <v>4.6285714285714201</v>
      </c>
      <c r="M61">
        <v>4.5</v>
      </c>
      <c r="N61">
        <v>4.5619047619047599</v>
      </c>
      <c r="O61">
        <v>22</v>
      </c>
      <c r="P61">
        <v>7</v>
      </c>
      <c r="Q61">
        <v>31.81818182</v>
      </c>
      <c r="R61" s="1" t="str">
        <f t="shared" si="0"/>
        <v>J</v>
      </c>
      <c r="S61" s="1" t="str">
        <f t="shared" si="1"/>
        <v>30288</v>
      </c>
      <c r="T61" s="2">
        <f t="shared" si="2"/>
        <v>15</v>
      </c>
    </row>
    <row r="62" spans="1:20" ht="15.75">
      <c r="A62" t="s">
        <v>293</v>
      </c>
      <c r="B62" t="s">
        <v>294</v>
      </c>
      <c r="C62">
        <v>202430</v>
      </c>
      <c r="D62" t="s">
        <v>143</v>
      </c>
      <c r="E62" t="s">
        <v>290</v>
      </c>
      <c r="F62">
        <v>404</v>
      </c>
      <c r="G62" t="s">
        <v>145</v>
      </c>
      <c r="H62" t="s">
        <v>33</v>
      </c>
      <c r="I62" t="s">
        <v>146</v>
      </c>
      <c r="J62" t="s">
        <v>147</v>
      </c>
      <c r="K62">
        <v>4.2777777777777697</v>
      </c>
      <c r="L62">
        <v>4.5333333333333297</v>
      </c>
      <c r="M62">
        <v>4.0833333333333304</v>
      </c>
      <c r="N62">
        <v>4.31111111111111</v>
      </c>
      <c r="O62">
        <v>14</v>
      </c>
      <c r="P62">
        <v>3</v>
      </c>
      <c r="Q62">
        <v>21.428571430000002</v>
      </c>
      <c r="R62" s="1" t="str">
        <f t="shared" si="0"/>
        <v>C</v>
      </c>
      <c r="S62" s="1" t="str">
        <f t="shared" si="1"/>
        <v>30289</v>
      </c>
      <c r="T62" s="2">
        <f t="shared" si="2"/>
        <v>11</v>
      </c>
    </row>
    <row r="63" spans="1:20" ht="15.75">
      <c r="A63" t="s">
        <v>295</v>
      </c>
      <c r="B63" t="s">
        <v>296</v>
      </c>
      <c r="C63">
        <v>202430</v>
      </c>
      <c r="D63" t="s">
        <v>143</v>
      </c>
      <c r="E63" t="s">
        <v>274</v>
      </c>
      <c r="F63">
        <v>3321</v>
      </c>
      <c r="G63" t="s">
        <v>145</v>
      </c>
      <c r="H63" t="s">
        <v>111</v>
      </c>
      <c r="I63" t="s">
        <v>146</v>
      </c>
      <c r="J63" t="s">
        <v>147</v>
      </c>
      <c r="K63">
        <v>4.8095238095238004</v>
      </c>
      <c r="L63">
        <v>4.8571428571428497</v>
      </c>
      <c r="M63">
        <v>4.8571428571428497</v>
      </c>
      <c r="N63">
        <v>4.8380952380952298</v>
      </c>
      <c r="O63">
        <v>25</v>
      </c>
      <c r="P63">
        <v>7</v>
      </c>
      <c r="Q63">
        <v>28</v>
      </c>
      <c r="R63" s="1" t="str">
        <f t="shared" si="0"/>
        <v>S</v>
      </c>
      <c r="S63" s="1" t="str">
        <f t="shared" si="1"/>
        <v>30290</v>
      </c>
      <c r="T63" s="2">
        <f t="shared" si="2"/>
        <v>18</v>
      </c>
    </row>
    <row r="64" spans="1:20" ht="15.75">
      <c r="A64" t="s">
        <v>297</v>
      </c>
      <c r="B64" t="s">
        <v>298</v>
      </c>
      <c r="C64">
        <v>202430</v>
      </c>
      <c r="D64" t="s">
        <v>143</v>
      </c>
      <c r="E64" t="s">
        <v>290</v>
      </c>
      <c r="F64">
        <v>405</v>
      </c>
      <c r="G64" t="s">
        <v>145</v>
      </c>
      <c r="H64" t="s">
        <v>57</v>
      </c>
      <c r="I64" t="s">
        <v>146</v>
      </c>
      <c r="J64" t="s">
        <v>147</v>
      </c>
      <c r="K64">
        <v>4</v>
      </c>
      <c r="L64">
        <v>4</v>
      </c>
      <c r="M64">
        <v>4.25</v>
      </c>
      <c r="N64">
        <v>4.0666666666666602</v>
      </c>
      <c r="O64">
        <v>7</v>
      </c>
      <c r="P64">
        <v>1</v>
      </c>
      <c r="Q64">
        <v>14.28571429</v>
      </c>
      <c r="R64" s="1" t="str">
        <f t="shared" si="0"/>
        <v>J</v>
      </c>
      <c r="S64" s="1" t="str">
        <f t="shared" si="1"/>
        <v>30291</v>
      </c>
      <c r="T64" s="2">
        <f t="shared" si="2"/>
        <v>6</v>
      </c>
    </row>
    <row r="65" spans="1:20" ht="15.75">
      <c r="A65" t="s">
        <v>299</v>
      </c>
      <c r="B65" t="s">
        <v>300</v>
      </c>
      <c r="C65">
        <v>202430</v>
      </c>
      <c r="D65" t="s">
        <v>143</v>
      </c>
      <c r="E65" t="s">
        <v>274</v>
      </c>
      <c r="F65">
        <v>3321</v>
      </c>
      <c r="G65" t="s">
        <v>170</v>
      </c>
      <c r="H65" t="s">
        <v>60</v>
      </c>
      <c r="I65" t="s">
        <v>146</v>
      </c>
      <c r="J65" t="s">
        <v>147</v>
      </c>
      <c r="K65">
        <v>4.7</v>
      </c>
      <c r="L65">
        <v>4.82</v>
      </c>
      <c r="M65">
        <v>4.8</v>
      </c>
      <c r="N65">
        <v>4.7666666666666604</v>
      </c>
      <c r="O65">
        <v>28</v>
      </c>
      <c r="P65">
        <v>10</v>
      </c>
      <c r="Q65">
        <v>35.714285709999999</v>
      </c>
      <c r="R65" s="1" t="str">
        <f t="shared" si="0"/>
        <v>J</v>
      </c>
      <c r="S65" s="1" t="str">
        <f t="shared" si="1"/>
        <v>30292</v>
      </c>
      <c r="T65" s="2">
        <f t="shared" si="2"/>
        <v>18</v>
      </c>
    </row>
    <row r="66" spans="1:20" ht="15.75">
      <c r="A66" t="s">
        <v>301</v>
      </c>
      <c r="B66" t="s">
        <v>302</v>
      </c>
      <c r="C66">
        <v>202430</v>
      </c>
      <c r="D66" t="s">
        <v>143</v>
      </c>
      <c r="E66" t="s">
        <v>274</v>
      </c>
      <c r="F66">
        <v>3321</v>
      </c>
      <c r="G66" t="s">
        <v>287</v>
      </c>
      <c r="H66" t="s">
        <v>95</v>
      </c>
      <c r="I66" t="s">
        <v>146</v>
      </c>
      <c r="J66" t="s">
        <v>147</v>
      </c>
      <c r="K66">
        <v>5</v>
      </c>
      <c r="L66">
        <v>5</v>
      </c>
      <c r="M66">
        <v>5</v>
      </c>
      <c r="N66">
        <v>5</v>
      </c>
      <c r="O66">
        <v>8</v>
      </c>
      <c r="P66">
        <v>2</v>
      </c>
      <c r="Q66">
        <v>25</v>
      </c>
      <c r="R66" s="1" t="str">
        <f t="shared" si="0"/>
        <v>P</v>
      </c>
      <c r="S66" s="1" t="str">
        <f t="shared" si="1"/>
        <v>30293</v>
      </c>
      <c r="T66" s="2">
        <f t="shared" si="2"/>
        <v>6</v>
      </c>
    </row>
    <row r="67" spans="1:20" ht="15.75">
      <c r="A67" t="s">
        <v>303</v>
      </c>
      <c r="B67" t="s">
        <v>304</v>
      </c>
      <c r="C67">
        <v>202430</v>
      </c>
      <c r="D67" t="s">
        <v>143</v>
      </c>
      <c r="E67" t="s">
        <v>274</v>
      </c>
      <c r="F67">
        <v>3322</v>
      </c>
      <c r="G67" t="s">
        <v>145</v>
      </c>
      <c r="H67" t="s">
        <v>42</v>
      </c>
      <c r="I67" t="s">
        <v>146</v>
      </c>
      <c r="J67" t="s">
        <v>147</v>
      </c>
      <c r="K67">
        <v>4.4583333333333304</v>
      </c>
      <c r="L67">
        <v>4.5999999999999996</v>
      </c>
      <c r="M67">
        <v>4.5625</v>
      </c>
      <c r="N67">
        <v>4.5333333333333297</v>
      </c>
      <c r="O67">
        <v>30</v>
      </c>
      <c r="P67">
        <v>8</v>
      </c>
      <c r="Q67">
        <v>26.666666670000001</v>
      </c>
      <c r="R67" s="1" t="str">
        <f t="shared" ref="R67:R126" si="3">LEFT(H67,1)</f>
        <v>E</v>
      </c>
      <c r="S67" s="1" t="str">
        <f t="shared" ref="S67:S126" si="4">LEFT(B67, 5)</f>
        <v>30294</v>
      </c>
      <c r="T67" s="2">
        <f t="shared" ref="T67:T126" si="5">O67-P67</f>
        <v>22</v>
      </c>
    </row>
    <row r="68" spans="1:20" ht="15.75">
      <c r="A68" t="s">
        <v>305</v>
      </c>
      <c r="B68" t="s">
        <v>306</v>
      </c>
      <c r="C68">
        <v>202430</v>
      </c>
      <c r="D68" t="s">
        <v>143</v>
      </c>
      <c r="E68" t="s">
        <v>274</v>
      </c>
      <c r="F68">
        <v>3322</v>
      </c>
      <c r="G68" t="s">
        <v>170</v>
      </c>
      <c r="H68" t="s">
        <v>61</v>
      </c>
      <c r="I68" t="s">
        <v>146</v>
      </c>
      <c r="J68" t="s">
        <v>147</v>
      </c>
      <c r="K68">
        <v>4.0666666666666602</v>
      </c>
      <c r="L68">
        <v>4.32</v>
      </c>
      <c r="M68">
        <v>4.2</v>
      </c>
      <c r="N68">
        <v>4.1866666666666603</v>
      </c>
      <c r="O68">
        <v>26</v>
      </c>
      <c r="P68">
        <v>5</v>
      </c>
      <c r="Q68">
        <v>19.23076923</v>
      </c>
      <c r="R68" s="1" t="str">
        <f t="shared" si="3"/>
        <v>J</v>
      </c>
      <c r="S68" s="1" t="str">
        <f t="shared" si="4"/>
        <v>30295</v>
      </c>
      <c r="T68" s="2">
        <f t="shared" si="5"/>
        <v>21</v>
      </c>
    </row>
    <row r="69" spans="1:20" ht="15.75">
      <c r="A69" t="s">
        <v>307</v>
      </c>
      <c r="B69" t="s">
        <v>308</v>
      </c>
      <c r="C69">
        <v>202430</v>
      </c>
      <c r="D69" t="s">
        <v>143</v>
      </c>
      <c r="E69" t="s">
        <v>274</v>
      </c>
      <c r="F69">
        <v>3322</v>
      </c>
      <c r="G69" t="s">
        <v>287</v>
      </c>
      <c r="H69" t="s">
        <v>24</v>
      </c>
      <c r="I69" t="s">
        <v>146</v>
      </c>
      <c r="J69" t="s">
        <v>147</v>
      </c>
      <c r="K69">
        <v>5</v>
      </c>
      <c r="L69">
        <v>5</v>
      </c>
      <c r="M69">
        <v>5</v>
      </c>
      <c r="N69">
        <v>5</v>
      </c>
      <c r="O69">
        <v>25</v>
      </c>
      <c r="P69">
        <v>6</v>
      </c>
      <c r="Q69">
        <v>24</v>
      </c>
      <c r="R69" s="1" t="str">
        <f t="shared" si="3"/>
        <v>C</v>
      </c>
      <c r="S69" s="1" t="str">
        <f t="shared" si="4"/>
        <v>30296</v>
      </c>
      <c r="T69" s="2">
        <f t="shared" si="5"/>
        <v>19</v>
      </c>
    </row>
    <row r="70" spans="1:20" ht="15.75">
      <c r="A70" t="s">
        <v>309</v>
      </c>
      <c r="B70" t="s">
        <v>310</v>
      </c>
      <c r="C70">
        <v>202430</v>
      </c>
      <c r="D70" t="s">
        <v>143</v>
      </c>
      <c r="E70" t="s">
        <v>274</v>
      </c>
      <c r="F70">
        <v>3331</v>
      </c>
      <c r="G70" t="s">
        <v>145</v>
      </c>
      <c r="H70" t="s">
        <v>108</v>
      </c>
      <c r="I70" t="s">
        <v>146</v>
      </c>
      <c r="J70" t="s">
        <v>147</v>
      </c>
      <c r="K70">
        <v>4.8</v>
      </c>
      <c r="L70">
        <v>4.8</v>
      </c>
      <c r="M70">
        <v>4.8</v>
      </c>
      <c r="N70">
        <v>4.8</v>
      </c>
      <c r="O70">
        <v>25</v>
      </c>
      <c r="P70">
        <v>5</v>
      </c>
      <c r="Q70">
        <v>20</v>
      </c>
      <c r="R70" s="1" t="str">
        <f t="shared" si="3"/>
        <v>S</v>
      </c>
      <c r="S70" s="1" t="str">
        <f t="shared" si="4"/>
        <v>30297</v>
      </c>
      <c r="T70" s="2">
        <f t="shared" si="5"/>
        <v>20</v>
      </c>
    </row>
    <row r="71" spans="1:20" ht="15.75">
      <c r="A71" t="s">
        <v>311</v>
      </c>
      <c r="B71" t="s">
        <v>312</v>
      </c>
      <c r="C71">
        <v>202430</v>
      </c>
      <c r="D71" t="s">
        <v>143</v>
      </c>
      <c r="E71" t="s">
        <v>274</v>
      </c>
      <c r="F71">
        <v>3331</v>
      </c>
      <c r="G71" t="s">
        <v>170</v>
      </c>
      <c r="H71" t="s">
        <v>9</v>
      </c>
      <c r="I71" t="s">
        <v>146</v>
      </c>
      <c r="J71" t="s">
        <v>147</v>
      </c>
      <c r="K71">
        <v>5</v>
      </c>
      <c r="L71">
        <v>5</v>
      </c>
      <c r="M71">
        <v>5</v>
      </c>
      <c r="N71">
        <v>5</v>
      </c>
      <c r="O71">
        <v>15</v>
      </c>
      <c r="P71">
        <v>2</v>
      </c>
      <c r="Q71">
        <v>13.33333333</v>
      </c>
      <c r="R71" s="1" t="str">
        <f t="shared" si="3"/>
        <v>A</v>
      </c>
      <c r="S71" s="1" t="str">
        <f t="shared" si="4"/>
        <v>30298</v>
      </c>
      <c r="T71" s="2">
        <f t="shared" si="5"/>
        <v>13</v>
      </c>
    </row>
    <row r="72" spans="1:20" ht="15.75">
      <c r="A72" t="s">
        <v>313</v>
      </c>
      <c r="B72" t="s">
        <v>314</v>
      </c>
      <c r="C72">
        <v>202430</v>
      </c>
      <c r="D72" t="s">
        <v>143</v>
      </c>
      <c r="E72" t="s">
        <v>274</v>
      </c>
      <c r="F72">
        <v>3331</v>
      </c>
      <c r="G72" t="s">
        <v>287</v>
      </c>
      <c r="H72" t="s">
        <v>56</v>
      </c>
      <c r="I72" t="s">
        <v>146</v>
      </c>
      <c r="J72" t="s">
        <v>147</v>
      </c>
      <c r="K72">
        <v>4.4166666666666599</v>
      </c>
      <c r="L72">
        <v>4.2</v>
      </c>
      <c r="M72">
        <v>4.2249999999999996</v>
      </c>
      <c r="N72">
        <v>4.2933333333333303</v>
      </c>
      <c r="O72">
        <v>25</v>
      </c>
      <c r="P72">
        <v>10</v>
      </c>
      <c r="Q72">
        <v>40</v>
      </c>
      <c r="R72" s="1" t="str">
        <f t="shared" si="3"/>
        <v>J</v>
      </c>
      <c r="S72" s="1" t="str">
        <f t="shared" si="4"/>
        <v>30299</v>
      </c>
      <c r="T72" s="2">
        <f t="shared" si="5"/>
        <v>15</v>
      </c>
    </row>
    <row r="73" spans="1:20" ht="15.75">
      <c r="A73" t="s">
        <v>315</v>
      </c>
      <c r="B73" t="s">
        <v>316</v>
      </c>
      <c r="C73">
        <v>202430</v>
      </c>
      <c r="D73" t="s">
        <v>143</v>
      </c>
      <c r="E73" t="s">
        <v>274</v>
      </c>
      <c r="F73">
        <v>3332</v>
      </c>
      <c r="G73" t="s">
        <v>145</v>
      </c>
      <c r="H73" t="s">
        <v>25</v>
      </c>
      <c r="I73" t="s">
        <v>146</v>
      </c>
      <c r="J73" t="s">
        <v>147</v>
      </c>
      <c r="K73">
        <v>4.5641025641025603</v>
      </c>
      <c r="L73">
        <v>4.5538461538461501</v>
      </c>
      <c r="M73">
        <v>4.4615384615384599</v>
      </c>
      <c r="N73">
        <v>4.5333333333333297</v>
      </c>
      <c r="O73">
        <v>30</v>
      </c>
      <c r="P73">
        <v>13</v>
      </c>
      <c r="Q73">
        <v>43.333333330000002</v>
      </c>
      <c r="R73" s="1" t="str">
        <f t="shared" si="3"/>
        <v>C</v>
      </c>
      <c r="S73" s="1" t="str">
        <f t="shared" si="4"/>
        <v>30301</v>
      </c>
      <c r="T73" s="2">
        <f t="shared" si="5"/>
        <v>17</v>
      </c>
    </row>
    <row r="74" spans="1:20" ht="15.75">
      <c r="A74" t="s">
        <v>317</v>
      </c>
      <c r="B74" t="s">
        <v>318</v>
      </c>
      <c r="C74">
        <v>202430</v>
      </c>
      <c r="D74" t="s">
        <v>143</v>
      </c>
      <c r="E74" t="s">
        <v>274</v>
      </c>
      <c r="F74">
        <v>3332</v>
      </c>
      <c r="G74" t="s">
        <v>170</v>
      </c>
      <c r="H74" t="s">
        <v>75</v>
      </c>
      <c r="I74" t="s">
        <v>146</v>
      </c>
      <c r="J74" t="s">
        <v>147</v>
      </c>
      <c r="K74">
        <v>4.2777777777777697</v>
      </c>
      <c r="L74">
        <v>4.5999999999999996</v>
      </c>
      <c r="M74">
        <v>4.4166666666666599</v>
      </c>
      <c r="N74">
        <v>4.4222222222222198</v>
      </c>
      <c r="O74">
        <v>30</v>
      </c>
      <c r="P74">
        <v>3</v>
      </c>
      <c r="Q74">
        <v>10</v>
      </c>
      <c r="R74" s="1" t="str">
        <f t="shared" si="3"/>
        <v>L</v>
      </c>
      <c r="S74" s="1" t="str">
        <f t="shared" si="4"/>
        <v>30302</v>
      </c>
      <c r="T74" s="2">
        <f t="shared" si="5"/>
        <v>27</v>
      </c>
    </row>
    <row r="75" spans="1:20" ht="15.75">
      <c r="A75" t="s">
        <v>319</v>
      </c>
      <c r="B75" t="s">
        <v>320</v>
      </c>
      <c r="C75">
        <v>202430</v>
      </c>
      <c r="D75" t="s">
        <v>143</v>
      </c>
      <c r="E75" t="s">
        <v>274</v>
      </c>
      <c r="F75">
        <v>4341</v>
      </c>
      <c r="G75" t="s">
        <v>145</v>
      </c>
      <c r="H75" t="s">
        <v>42</v>
      </c>
      <c r="I75" t="s">
        <v>146</v>
      </c>
      <c r="J75" t="s">
        <v>147</v>
      </c>
      <c r="K75">
        <v>4.7179487179487101</v>
      </c>
      <c r="L75">
        <v>4.6769230769230701</v>
      </c>
      <c r="M75">
        <v>4.6346153846153797</v>
      </c>
      <c r="N75">
        <v>4.6820512820512796</v>
      </c>
      <c r="O75">
        <v>30</v>
      </c>
      <c r="P75">
        <v>13</v>
      </c>
      <c r="Q75">
        <v>43.333333330000002</v>
      </c>
      <c r="R75" s="1" t="str">
        <f t="shared" si="3"/>
        <v>E</v>
      </c>
      <c r="S75" s="1" t="str">
        <f t="shared" si="4"/>
        <v>30304</v>
      </c>
      <c r="T75" s="2">
        <f t="shared" si="5"/>
        <v>17</v>
      </c>
    </row>
    <row r="76" spans="1:20" ht="15.75">
      <c r="A76" t="s">
        <v>321</v>
      </c>
      <c r="B76" t="s">
        <v>322</v>
      </c>
      <c r="C76">
        <v>202430</v>
      </c>
      <c r="D76" t="s">
        <v>143</v>
      </c>
      <c r="E76" t="s">
        <v>274</v>
      </c>
      <c r="F76">
        <v>4341</v>
      </c>
      <c r="G76" t="s">
        <v>170</v>
      </c>
      <c r="H76" t="s">
        <v>71</v>
      </c>
      <c r="I76" t="s">
        <v>146</v>
      </c>
      <c r="J76" t="s">
        <v>147</v>
      </c>
      <c r="K76">
        <v>4.1041666666666599</v>
      </c>
      <c r="L76">
        <v>4.4749999999999996</v>
      </c>
      <c r="M76">
        <v>4.40625</v>
      </c>
      <c r="N76">
        <v>4.30833333333333</v>
      </c>
      <c r="O76">
        <v>30</v>
      </c>
      <c r="P76">
        <v>8</v>
      </c>
      <c r="Q76">
        <v>26.666666670000001</v>
      </c>
      <c r="R76" s="1" t="str">
        <f t="shared" si="3"/>
        <v>K</v>
      </c>
      <c r="S76" s="1" t="str">
        <f t="shared" si="4"/>
        <v>30305</v>
      </c>
      <c r="T76" s="2">
        <f t="shared" si="5"/>
        <v>22</v>
      </c>
    </row>
    <row r="77" spans="1:20" ht="15.75">
      <c r="A77" t="s">
        <v>323</v>
      </c>
      <c r="B77" t="s">
        <v>324</v>
      </c>
      <c r="C77">
        <v>202430</v>
      </c>
      <c r="D77" t="s">
        <v>143</v>
      </c>
      <c r="E77" t="s">
        <v>274</v>
      </c>
      <c r="F77">
        <v>4342</v>
      </c>
      <c r="G77" t="s">
        <v>145</v>
      </c>
      <c r="H77" t="s">
        <v>54</v>
      </c>
      <c r="I77" t="s">
        <v>146</v>
      </c>
      <c r="J77" t="s">
        <v>147</v>
      </c>
      <c r="K77">
        <v>4.625</v>
      </c>
      <c r="L77">
        <v>4.625</v>
      </c>
      <c r="M77">
        <v>4.71875</v>
      </c>
      <c r="N77">
        <v>4.6500000000000004</v>
      </c>
      <c r="O77">
        <v>30</v>
      </c>
      <c r="P77">
        <v>8</v>
      </c>
      <c r="Q77">
        <v>26.666666670000001</v>
      </c>
      <c r="R77" s="1" t="str">
        <f t="shared" si="3"/>
        <v>J</v>
      </c>
      <c r="S77" s="1" t="str">
        <f t="shared" si="4"/>
        <v>30307</v>
      </c>
      <c r="T77" s="2">
        <f t="shared" si="5"/>
        <v>22</v>
      </c>
    </row>
    <row r="78" spans="1:20" ht="15.75">
      <c r="A78" t="s">
        <v>325</v>
      </c>
      <c r="B78" t="s">
        <v>326</v>
      </c>
      <c r="C78">
        <v>202430</v>
      </c>
      <c r="D78" t="s">
        <v>143</v>
      </c>
      <c r="E78" t="s">
        <v>274</v>
      </c>
      <c r="F78">
        <v>4342</v>
      </c>
      <c r="G78" t="s">
        <v>170</v>
      </c>
      <c r="H78" t="s">
        <v>37</v>
      </c>
      <c r="I78" t="s">
        <v>146</v>
      </c>
      <c r="J78" t="s">
        <v>147</v>
      </c>
      <c r="K78">
        <v>4.9166666666666599</v>
      </c>
      <c r="L78">
        <v>4.9666666666666597</v>
      </c>
      <c r="M78">
        <v>4.875</v>
      </c>
      <c r="N78">
        <v>4.9222222222222198</v>
      </c>
      <c r="O78">
        <v>29</v>
      </c>
      <c r="P78">
        <v>12</v>
      </c>
      <c r="Q78">
        <v>41.379310340000004</v>
      </c>
      <c r="R78" s="1" t="str">
        <f t="shared" si="3"/>
        <v>D</v>
      </c>
      <c r="S78" s="1" t="str">
        <f t="shared" si="4"/>
        <v>30308</v>
      </c>
      <c r="T78" s="2">
        <f t="shared" si="5"/>
        <v>17</v>
      </c>
    </row>
    <row r="79" spans="1:20" ht="15.75">
      <c r="A79" t="s">
        <v>327</v>
      </c>
      <c r="B79" t="s">
        <v>328</v>
      </c>
      <c r="C79">
        <v>202430</v>
      </c>
      <c r="D79" t="s">
        <v>143</v>
      </c>
      <c r="E79" t="s">
        <v>274</v>
      </c>
      <c r="F79">
        <v>4343</v>
      </c>
      <c r="G79" t="s">
        <v>145</v>
      </c>
      <c r="H79" t="s">
        <v>70</v>
      </c>
      <c r="I79" t="s">
        <v>146</v>
      </c>
      <c r="J79" t="s">
        <v>147</v>
      </c>
      <c r="K79">
        <v>4.3333333333333304</v>
      </c>
      <c r="L79">
        <v>4.45</v>
      </c>
      <c r="M79">
        <v>4.28125</v>
      </c>
      <c r="N79">
        <v>4.3583333333333298</v>
      </c>
      <c r="O79">
        <v>30</v>
      </c>
      <c r="P79">
        <v>8</v>
      </c>
      <c r="Q79">
        <v>26.666666670000001</v>
      </c>
      <c r="R79" s="1" t="str">
        <f t="shared" si="3"/>
        <v>K</v>
      </c>
      <c r="S79" s="1" t="str">
        <f t="shared" si="4"/>
        <v>30309</v>
      </c>
      <c r="T79" s="2">
        <f t="shared" si="5"/>
        <v>22</v>
      </c>
    </row>
    <row r="80" spans="1:20" ht="15.75">
      <c r="A80" t="s">
        <v>329</v>
      </c>
      <c r="B80" t="s">
        <v>330</v>
      </c>
      <c r="C80">
        <v>202430</v>
      </c>
      <c r="D80" t="s">
        <v>143</v>
      </c>
      <c r="E80" t="s">
        <v>274</v>
      </c>
      <c r="F80">
        <v>4343</v>
      </c>
      <c r="G80" t="s">
        <v>170</v>
      </c>
      <c r="H80" t="s">
        <v>8</v>
      </c>
      <c r="I80" t="s">
        <v>146</v>
      </c>
      <c r="J80" t="s">
        <v>147</v>
      </c>
      <c r="K80">
        <v>4.6785714285714199</v>
      </c>
      <c r="L80">
        <v>4.625</v>
      </c>
      <c r="M80">
        <v>4.5625</v>
      </c>
      <c r="N80">
        <v>4.6297619047619003</v>
      </c>
      <c r="O80">
        <v>30</v>
      </c>
      <c r="P80">
        <v>8</v>
      </c>
      <c r="Q80">
        <v>26.666666670000001</v>
      </c>
      <c r="R80" s="1" t="str">
        <f t="shared" si="3"/>
        <v>A</v>
      </c>
      <c r="S80" s="1" t="str">
        <f t="shared" si="4"/>
        <v>30310</v>
      </c>
      <c r="T80" s="2">
        <f t="shared" si="5"/>
        <v>22</v>
      </c>
    </row>
    <row r="81" spans="1:20" ht="15.75">
      <c r="A81" t="s">
        <v>331</v>
      </c>
      <c r="B81" t="s">
        <v>332</v>
      </c>
      <c r="C81">
        <v>202430</v>
      </c>
      <c r="D81" t="s">
        <v>143</v>
      </c>
      <c r="E81" t="s">
        <v>274</v>
      </c>
      <c r="F81">
        <v>4352</v>
      </c>
      <c r="G81" t="s">
        <v>145</v>
      </c>
      <c r="H81" t="s">
        <v>114</v>
      </c>
      <c r="I81" t="s">
        <v>146</v>
      </c>
      <c r="J81" t="s">
        <v>147</v>
      </c>
      <c r="K81">
        <v>4.8030303030303001</v>
      </c>
      <c r="L81">
        <v>4.8545454545454501</v>
      </c>
      <c r="M81">
        <v>4.7954545454545396</v>
      </c>
      <c r="N81">
        <v>4.8181818181818103</v>
      </c>
      <c r="O81">
        <v>25</v>
      </c>
      <c r="P81">
        <v>11</v>
      </c>
      <c r="Q81">
        <v>44</v>
      </c>
      <c r="R81" s="1" t="str">
        <f t="shared" si="3"/>
        <v>S</v>
      </c>
      <c r="S81" s="1" t="str">
        <f t="shared" si="4"/>
        <v>30311</v>
      </c>
      <c r="T81" s="2">
        <f t="shared" si="5"/>
        <v>14</v>
      </c>
    </row>
    <row r="82" spans="1:20" ht="15.75">
      <c r="A82" t="s">
        <v>333</v>
      </c>
      <c r="B82" t="s">
        <v>334</v>
      </c>
      <c r="C82">
        <v>202430</v>
      </c>
      <c r="D82" t="s">
        <v>143</v>
      </c>
      <c r="E82" t="s">
        <v>274</v>
      </c>
      <c r="F82">
        <v>4352</v>
      </c>
      <c r="G82" t="s">
        <v>170</v>
      </c>
      <c r="H82" t="s">
        <v>72</v>
      </c>
      <c r="I82" t="s">
        <v>146</v>
      </c>
      <c r="J82" t="s">
        <v>147</v>
      </c>
      <c r="K82">
        <v>5</v>
      </c>
      <c r="L82">
        <v>5</v>
      </c>
      <c r="M82">
        <v>5</v>
      </c>
      <c r="N82">
        <v>5</v>
      </c>
      <c r="O82">
        <v>4</v>
      </c>
      <c r="P82">
        <v>1</v>
      </c>
      <c r="Q82">
        <v>25</v>
      </c>
      <c r="R82" s="1" t="str">
        <f t="shared" si="3"/>
        <v>L</v>
      </c>
      <c r="S82" s="1" t="str">
        <f t="shared" si="4"/>
        <v>30312</v>
      </c>
      <c r="T82" s="2">
        <f t="shared" si="5"/>
        <v>3</v>
      </c>
    </row>
    <row r="83" spans="1:20" ht="15.75">
      <c r="A83" t="s">
        <v>335</v>
      </c>
      <c r="B83" t="s">
        <v>336</v>
      </c>
      <c r="C83">
        <v>202430</v>
      </c>
      <c r="D83" t="s">
        <v>143</v>
      </c>
      <c r="E83" t="s">
        <v>274</v>
      </c>
      <c r="F83">
        <v>4352</v>
      </c>
      <c r="G83" t="s">
        <v>287</v>
      </c>
      <c r="H83" t="s">
        <v>76</v>
      </c>
      <c r="I83" t="s">
        <v>146</v>
      </c>
      <c r="J83" t="s">
        <v>147</v>
      </c>
      <c r="K83">
        <v>4.6388888888888804</v>
      </c>
      <c r="L83">
        <v>4.5999999999999996</v>
      </c>
      <c r="M83">
        <v>4.4583333333333304</v>
      </c>
      <c r="N83">
        <v>4.5777777777777704</v>
      </c>
      <c r="O83">
        <v>19</v>
      </c>
      <c r="P83">
        <v>6</v>
      </c>
      <c r="Q83">
        <v>31.578947370000002</v>
      </c>
      <c r="R83" s="1" t="str">
        <f t="shared" si="3"/>
        <v>L</v>
      </c>
      <c r="S83" s="1" t="str">
        <f t="shared" si="4"/>
        <v>30313</v>
      </c>
      <c r="T83" s="2">
        <f t="shared" si="5"/>
        <v>13</v>
      </c>
    </row>
    <row r="84" spans="1:20" ht="15.75">
      <c r="A84" t="s">
        <v>337</v>
      </c>
      <c r="B84" t="s">
        <v>338</v>
      </c>
      <c r="C84">
        <v>202430</v>
      </c>
      <c r="D84" t="s">
        <v>143</v>
      </c>
      <c r="E84" t="s">
        <v>274</v>
      </c>
      <c r="F84">
        <v>4361</v>
      </c>
      <c r="G84" t="s">
        <v>145</v>
      </c>
      <c r="H84" t="s">
        <v>80</v>
      </c>
      <c r="I84" t="s">
        <v>146</v>
      </c>
      <c r="J84" t="s">
        <v>147</v>
      </c>
      <c r="K84">
        <v>5</v>
      </c>
      <c r="L84">
        <v>5</v>
      </c>
      <c r="M84">
        <v>4.90625</v>
      </c>
      <c r="N84">
        <v>4.9749999999999996</v>
      </c>
      <c r="O84">
        <v>25</v>
      </c>
      <c r="P84">
        <v>8</v>
      </c>
      <c r="Q84">
        <v>32</v>
      </c>
      <c r="R84" s="1" t="str">
        <f t="shared" si="3"/>
        <v>M</v>
      </c>
      <c r="S84" s="1" t="str">
        <f t="shared" si="4"/>
        <v>30314</v>
      </c>
      <c r="T84" s="2">
        <f t="shared" si="5"/>
        <v>17</v>
      </c>
    </row>
    <row r="85" spans="1:20" ht="15.75">
      <c r="A85" t="s">
        <v>339</v>
      </c>
      <c r="B85" t="s">
        <v>340</v>
      </c>
      <c r="C85">
        <v>202430</v>
      </c>
      <c r="D85" t="s">
        <v>143</v>
      </c>
      <c r="E85" t="s">
        <v>274</v>
      </c>
      <c r="F85">
        <v>4361</v>
      </c>
      <c r="G85" t="s">
        <v>287</v>
      </c>
      <c r="H85" t="s">
        <v>19</v>
      </c>
      <c r="I85" t="s">
        <v>146</v>
      </c>
      <c r="J85" t="s">
        <v>147</v>
      </c>
      <c r="K85">
        <v>4.3</v>
      </c>
      <c r="L85">
        <v>4.46</v>
      </c>
      <c r="M85">
        <v>4.3499999999999996</v>
      </c>
      <c r="N85">
        <v>4.36666666666666</v>
      </c>
      <c r="O85">
        <v>20</v>
      </c>
      <c r="P85">
        <v>5</v>
      </c>
      <c r="Q85">
        <v>25</v>
      </c>
      <c r="R85" s="1" t="str">
        <f t="shared" si="3"/>
        <v>A</v>
      </c>
      <c r="S85" s="1" t="str">
        <f t="shared" si="4"/>
        <v>30316</v>
      </c>
      <c r="T85" s="2">
        <f t="shared" si="5"/>
        <v>15</v>
      </c>
    </row>
    <row r="86" spans="1:20" ht="15.75">
      <c r="A86" t="s">
        <v>341</v>
      </c>
      <c r="B86" t="s">
        <v>342</v>
      </c>
      <c r="C86">
        <v>202430</v>
      </c>
      <c r="D86" t="s">
        <v>143</v>
      </c>
      <c r="E86" t="s">
        <v>271</v>
      </c>
      <c r="F86">
        <v>310</v>
      </c>
      <c r="G86" t="s">
        <v>145</v>
      </c>
      <c r="H86" t="s">
        <v>99</v>
      </c>
      <c r="I86" t="s">
        <v>146</v>
      </c>
      <c r="J86" t="s">
        <v>147</v>
      </c>
      <c r="K86">
        <v>5</v>
      </c>
      <c r="L86">
        <v>5</v>
      </c>
      <c r="M86">
        <v>5</v>
      </c>
      <c r="N86">
        <v>5</v>
      </c>
      <c r="O86">
        <v>6</v>
      </c>
      <c r="P86">
        <v>1</v>
      </c>
      <c r="Q86">
        <v>16.666666670000001</v>
      </c>
      <c r="R86" s="1" t="str">
        <f t="shared" si="3"/>
        <v>R</v>
      </c>
      <c r="S86" s="1" t="str">
        <f t="shared" si="4"/>
        <v>30317</v>
      </c>
      <c r="T86" s="2">
        <f t="shared" si="5"/>
        <v>5</v>
      </c>
    </row>
    <row r="87" spans="1:20" ht="15.75">
      <c r="A87" t="s">
        <v>343</v>
      </c>
      <c r="B87" t="s">
        <v>344</v>
      </c>
      <c r="C87">
        <v>202430</v>
      </c>
      <c r="D87" t="s">
        <v>143</v>
      </c>
      <c r="E87" t="s">
        <v>271</v>
      </c>
      <c r="F87">
        <v>330</v>
      </c>
      <c r="G87" t="s">
        <v>145</v>
      </c>
      <c r="H87" t="s">
        <v>44</v>
      </c>
      <c r="I87" t="s">
        <v>146</v>
      </c>
      <c r="J87" t="s">
        <v>147</v>
      </c>
      <c r="K87">
        <v>3.9166666666666599</v>
      </c>
      <c r="L87">
        <v>4.4000000000000004</v>
      </c>
      <c r="M87">
        <v>3.5</v>
      </c>
      <c r="N87">
        <v>3.9666666666666601</v>
      </c>
      <c r="O87">
        <v>7</v>
      </c>
      <c r="P87">
        <v>2</v>
      </c>
      <c r="Q87">
        <v>28.571428569999998</v>
      </c>
      <c r="R87" s="1" t="str">
        <f t="shared" si="3"/>
        <v>F</v>
      </c>
      <c r="S87" s="1" t="str">
        <f t="shared" si="4"/>
        <v>30318</v>
      </c>
      <c r="T87" s="2">
        <f t="shared" si="5"/>
        <v>5</v>
      </c>
    </row>
    <row r="88" spans="1:20" ht="15.75">
      <c r="A88" t="s">
        <v>345</v>
      </c>
      <c r="B88" t="s">
        <v>346</v>
      </c>
      <c r="C88">
        <v>202430</v>
      </c>
      <c r="D88" t="s">
        <v>143</v>
      </c>
      <c r="E88" t="s">
        <v>243</v>
      </c>
      <c r="F88">
        <v>338</v>
      </c>
      <c r="G88" t="s">
        <v>170</v>
      </c>
      <c r="H88" t="s">
        <v>85</v>
      </c>
      <c r="I88" t="s">
        <v>146</v>
      </c>
      <c r="J88" t="s">
        <v>147</v>
      </c>
      <c r="K88">
        <v>4.5333333333333297</v>
      </c>
      <c r="L88">
        <v>4.7625000000000002</v>
      </c>
      <c r="M88">
        <v>4.5</v>
      </c>
      <c r="N88">
        <v>4.6008333333333304</v>
      </c>
      <c r="O88">
        <v>37</v>
      </c>
      <c r="P88">
        <v>16</v>
      </c>
      <c r="Q88">
        <v>43.243243239999998</v>
      </c>
      <c r="R88" s="1" t="str">
        <f t="shared" si="3"/>
        <v>M</v>
      </c>
      <c r="S88" s="1" t="str">
        <f t="shared" si="4"/>
        <v>30349</v>
      </c>
      <c r="T88" s="2">
        <f t="shared" si="5"/>
        <v>21</v>
      </c>
    </row>
    <row r="89" spans="1:20" ht="15.75">
      <c r="A89" t="s">
        <v>347</v>
      </c>
      <c r="B89" t="s">
        <v>348</v>
      </c>
      <c r="C89">
        <v>202430</v>
      </c>
      <c r="D89" t="s">
        <v>143</v>
      </c>
      <c r="E89" t="s">
        <v>243</v>
      </c>
      <c r="F89">
        <v>356</v>
      </c>
      <c r="G89" t="s">
        <v>145</v>
      </c>
      <c r="H89" t="s">
        <v>93</v>
      </c>
      <c r="I89" t="s">
        <v>146</v>
      </c>
      <c r="J89" t="s">
        <v>147</v>
      </c>
      <c r="K89">
        <v>4.7111111111111104</v>
      </c>
      <c r="L89">
        <v>4.78666666666666</v>
      </c>
      <c r="M89">
        <v>4.7499999999999902</v>
      </c>
      <c r="N89">
        <v>4.7466666666666599</v>
      </c>
      <c r="O89">
        <v>35</v>
      </c>
      <c r="P89">
        <v>15</v>
      </c>
      <c r="Q89">
        <v>42.857142860000003</v>
      </c>
      <c r="R89" s="1" t="str">
        <f t="shared" si="3"/>
        <v>P</v>
      </c>
      <c r="S89" s="1" t="str">
        <f t="shared" si="4"/>
        <v>30350</v>
      </c>
      <c r="T89" s="2">
        <f t="shared" si="5"/>
        <v>20</v>
      </c>
    </row>
    <row r="90" spans="1:20" ht="15.75">
      <c r="A90" t="s">
        <v>349</v>
      </c>
      <c r="B90" t="s">
        <v>350</v>
      </c>
      <c r="C90">
        <v>202430</v>
      </c>
      <c r="D90" t="s">
        <v>143</v>
      </c>
      <c r="E90" t="s">
        <v>243</v>
      </c>
      <c r="F90">
        <v>356</v>
      </c>
      <c r="G90" t="s">
        <v>170</v>
      </c>
      <c r="H90" t="s">
        <v>26</v>
      </c>
      <c r="I90" t="s">
        <v>146</v>
      </c>
      <c r="J90" t="s">
        <v>147</v>
      </c>
      <c r="K90">
        <v>4.7820512820512802</v>
      </c>
      <c r="L90">
        <v>4.7538461538461503</v>
      </c>
      <c r="M90">
        <v>4.7820512820512802</v>
      </c>
      <c r="N90">
        <v>4.7726495726495699</v>
      </c>
      <c r="O90">
        <v>33</v>
      </c>
      <c r="P90">
        <v>13</v>
      </c>
      <c r="Q90">
        <v>39.39393939</v>
      </c>
      <c r="R90" s="1" t="str">
        <f t="shared" si="3"/>
        <v>C</v>
      </c>
      <c r="S90" s="1" t="str">
        <f t="shared" si="4"/>
        <v>30351</v>
      </c>
      <c r="T90" s="2">
        <f t="shared" si="5"/>
        <v>20</v>
      </c>
    </row>
    <row r="91" spans="1:20" ht="15.75">
      <c r="A91" t="s">
        <v>351</v>
      </c>
      <c r="B91" t="s">
        <v>352</v>
      </c>
      <c r="C91">
        <v>202430</v>
      </c>
      <c r="D91" t="s">
        <v>143</v>
      </c>
      <c r="E91" t="s">
        <v>144</v>
      </c>
      <c r="F91">
        <v>403</v>
      </c>
      <c r="G91" t="s">
        <v>145</v>
      </c>
      <c r="H91" t="s">
        <v>100</v>
      </c>
      <c r="I91" t="s">
        <v>146</v>
      </c>
      <c r="J91" t="s">
        <v>147</v>
      </c>
      <c r="K91">
        <v>4.6333333333333302</v>
      </c>
      <c r="L91">
        <v>4.3</v>
      </c>
      <c r="M91">
        <v>4.4749999999999996</v>
      </c>
      <c r="N91">
        <v>4.4800000000000004</v>
      </c>
      <c r="O91">
        <v>31</v>
      </c>
      <c r="P91">
        <v>10</v>
      </c>
      <c r="Q91">
        <v>32.258064519999998</v>
      </c>
      <c r="R91" s="1" t="str">
        <f t="shared" si="3"/>
        <v>R</v>
      </c>
      <c r="S91" s="1" t="str">
        <f t="shared" si="4"/>
        <v>30355</v>
      </c>
      <c r="T91" s="2">
        <f t="shared" si="5"/>
        <v>21</v>
      </c>
    </row>
    <row r="92" spans="1:20" ht="15.75">
      <c r="A92" t="s">
        <v>353</v>
      </c>
      <c r="B92" t="s">
        <v>354</v>
      </c>
      <c r="C92">
        <v>202430</v>
      </c>
      <c r="D92" t="s">
        <v>143</v>
      </c>
      <c r="E92" t="s">
        <v>271</v>
      </c>
      <c r="F92">
        <v>301</v>
      </c>
      <c r="G92" t="s">
        <v>145</v>
      </c>
      <c r="H92" t="s">
        <v>82</v>
      </c>
      <c r="I92" t="s">
        <v>146</v>
      </c>
      <c r="J92" t="s">
        <v>147</v>
      </c>
      <c r="K92">
        <v>5</v>
      </c>
      <c r="L92">
        <v>5</v>
      </c>
      <c r="M92">
        <v>5</v>
      </c>
      <c r="N92">
        <v>5</v>
      </c>
      <c r="O92">
        <v>11</v>
      </c>
      <c r="P92">
        <v>1</v>
      </c>
      <c r="Q92">
        <v>9.0909090910000003</v>
      </c>
      <c r="R92" s="1" t="str">
        <f t="shared" si="3"/>
        <v>M</v>
      </c>
      <c r="S92" s="1" t="str">
        <f t="shared" si="4"/>
        <v>30356</v>
      </c>
      <c r="T92" s="2">
        <f t="shared" si="5"/>
        <v>10</v>
      </c>
    </row>
    <row r="93" spans="1:20" ht="15.75">
      <c r="A93" t="s">
        <v>355</v>
      </c>
      <c r="B93" t="s">
        <v>356</v>
      </c>
      <c r="C93">
        <v>202430</v>
      </c>
      <c r="D93" t="s">
        <v>143</v>
      </c>
      <c r="E93" t="s">
        <v>173</v>
      </c>
      <c r="F93">
        <v>103</v>
      </c>
      <c r="G93" t="s">
        <v>287</v>
      </c>
      <c r="H93" t="s">
        <v>10</v>
      </c>
      <c r="I93" t="s">
        <v>174</v>
      </c>
      <c r="J93" t="s">
        <v>175</v>
      </c>
      <c r="K93">
        <v>4.5999999999999996</v>
      </c>
      <c r="L93">
        <v>4.8</v>
      </c>
      <c r="M93">
        <v>4.4749999999999996</v>
      </c>
      <c r="N93">
        <v>4.6333333333333302</v>
      </c>
      <c r="O93">
        <v>25</v>
      </c>
      <c r="P93">
        <v>10</v>
      </c>
      <c r="Q93">
        <v>40</v>
      </c>
      <c r="R93" s="1" t="str">
        <f t="shared" si="3"/>
        <v>A</v>
      </c>
      <c r="S93" s="1" t="str">
        <f t="shared" si="4"/>
        <v>30364</v>
      </c>
      <c r="T93" s="2">
        <f t="shared" si="5"/>
        <v>15</v>
      </c>
    </row>
    <row r="94" spans="1:20" ht="15.75">
      <c r="A94" t="s">
        <v>357</v>
      </c>
      <c r="B94" t="s">
        <v>358</v>
      </c>
      <c r="C94">
        <v>202430</v>
      </c>
      <c r="D94" t="s">
        <v>143</v>
      </c>
      <c r="E94" t="s">
        <v>182</v>
      </c>
      <c r="F94">
        <v>1302</v>
      </c>
      <c r="G94" t="s">
        <v>170</v>
      </c>
      <c r="H94" t="s">
        <v>31</v>
      </c>
      <c r="I94" t="s">
        <v>151</v>
      </c>
      <c r="J94" t="s">
        <v>183</v>
      </c>
      <c r="K94">
        <v>4.3571428571428497</v>
      </c>
      <c r="L94">
        <v>4.4857142857142804</v>
      </c>
      <c r="M94">
        <v>3.8928571428571401</v>
      </c>
      <c r="N94">
        <v>4.2761904761904699</v>
      </c>
      <c r="O94">
        <v>26</v>
      </c>
      <c r="P94">
        <v>7</v>
      </c>
      <c r="Q94">
        <v>26.92307692</v>
      </c>
      <c r="R94" s="1" t="str">
        <f t="shared" si="3"/>
        <v>C</v>
      </c>
      <c r="S94" s="1" t="str">
        <f t="shared" si="4"/>
        <v>30366</v>
      </c>
      <c r="T94" s="2">
        <f t="shared" si="5"/>
        <v>19</v>
      </c>
    </row>
    <row r="95" spans="1:20" ht="15.75">
      <c r="A95" t="s">
        <v>359</v>
      </c>
      <c r="B95" t="s">
        <v>360</v>
      </c>
      <c r="C95">
        <v>202430</v>
      </c>
      <c r="D95" t="s">
        <v>143</v>
      </c>
      <c r="E95" t="s">
        <v>161</v>
      </c>
      <c r="F95">
        <v>1301</v>
      </c>
      <c r="G95" t="s">
        <v>170</v>
      </c>
      <c r="H95" t="s">
        <v>69</v>
      </c>
      <c r="I95" t="s">
        <v>151</v>
      </c>
      <c r="J95" t="s">
        <v>158</v>
      </c>
      <c r="K95">
        <v>4.9722222222222197</v>
      </c>
      <c r="L95">
        <v>5</v>
      </c>
      <c r="M95">
        <v>5</v>
      </c>
      <c r="N95">
        <v>4.98888888888888</v>
      </c>
      <c r="O95">
        <v>16</v>
      </c>
      <c r="P95">
        <v>6</v>
      </c>
      <c r="Q95">
        <v>37.5</v>
      </c>
      <c r="R95" s="1" t="str">
        <f t="shared" si="3"/>
        <v>K</v>
      </c>
      <c r="S95" s="1" t="str">
        <f t="shared" si="4"/>
        <v>30367</v>
      </c>
      <c r="T95" s="2">
        <f t="shared" si="5"/>
        <v>10</v>
      </c>
    </row>
    <row r="96" spans="1:20" ht="15.75">
      <c r="A96" t="s">
        <v>361</v>
      </c>
      <c r="B96" t="s">
        <v>362</v>
      </c>
      <c r="C96">
        <v>202430</v>
      </c>
      <c r="D96" t="s">
        <v>143</v>
      </c>
      <c r="E96" t="s">
        <v>363</v>
      </c>
      <c r="F96">
        <v>1307</v>
      </c>
      <c r="G96" t="s">
        <v>145</v>
      </c>
      <c r="H96" t="s">
        <v>117</v>
      </c>
      <c r="I96" t="s">
        <v>151</v>
      </c>
      <c r="J96" t="s">
        <v>158</v>
      </c>
      <c r="K96">
        <v>4.9000000000000004</v>
      </c>
      <c r="L96">
        <v>4.93333333333333</v>
      </c>
      <c r="M96">
        <v>4.9000000000000004</v>
      </c>
      <c r="N96">
        <v>4.9111111111111097</v>
      </c>
      <c r="O96">
        <v>30</v>
      </c>
      <c r="P96">
        <v>15</v>
      </c>
      <c r="Q96">
        <v>50</v>
      </c>
      <c r="R96" s="1" t="str">
        <f t="shared" si="3"/>
        <v>V</v>
      </c>
      <c r="S96" s="1" t="str">
        <f t="shared" si="4"/>
        <v>30369</v>
      </c>
      <c r="T96" s="2">
        <f t="shared" si="5"/>
        <v>15</v>
      </c>
    </row>
    <row r="97" spans="1:20" ht="15.75">
      <c r="A97" t="s">
        <v>364</v>
      </c>
      <c r="B97" t="s">
        <v>365</v>
      </c>
      <c r="C97">
        <v>202430</v>
      </c>
      <c r="D97" t="s">
        <v>143</v>
      </c>
      <c r="E97" t="s">
        <v>194</v>
      </c>
      <c r="F97">
        <v>120</v>
      </c>
      <c r="G97" t="s">
        <v>170</v>
      </c>
      <c r="H97" t="s">
        <v>66</v>
      </c>
      <c r="I97" t="s">
        <v>174</v>
      </c>
      <c r="J97" t="s">
        <v>195</v>
      </c>
      <c r="K97">
        <v>4.8333333333333304</v>
      </c>
      <c r="L97">
        <v>4.8</v>
      </c>
      <c r="M97">
        <v>4.45</v>
      </c>
      <c r="N97">
        <v>4.72</v>
      </c>
      <c r="O97">
        <v>14</v>
      </c>
      <c r="P97">
        <v>5</v>
      </c>
      <c r="Q97">
        <v>35.714285709999999</v>
      </c>
      <c r="R97" s="1" t="str">
        <f t="shared" si="3"/>
        <v>K</v>
      </c>
      <c r="S97" s="1" t="str">
        <f t="shared" si="4"/>
        <v>30370</v>
      </c>
      <c r="T97" s="2">
        <f t="shared" si="5"/>
        <v>9</v>
      </c>
    </row>
    <row r="98" spans="1:20" ht="15.75">
      <c r="A98" t="s">
        <v>366</v>
      </c>
      <c r="B98" t="s">
        <v>367</v>
      </c>
      <c r="C98">
        <v>202430</v>
      </c>
      <c r="D98" t="s">
        <v>143</v>
      </c>
      <c r="E98" t="s">
        <v>194</v>
      </c>
      <c r="F98">
        <v>1332</v>
      </c>
      <c r="G98" t="s">
        <v>287</v>
      </c>
      <c r="H98" t="s">
        <v>83</v>
      </c>
      <c r="I98" t="s">
        <v>174</v>
      </c>
      <c r="J98" t="s">
        <v>195</v>
      </c>
      <c r="K98">
        <v>4.4166666666666599</v>
      </c>
      <c r="L98">
        <v>4.3</v>
      </c>
      <c r="M98">
        <v>4.75</v>
      </c>
      <c r="N98">
        <v>4.4666666666666597</v>
      </c>
      <c r="O98">
        <v>13</v>
      </c>
      <c r="P98">
        <v>2</v>
      </c>
      <c r="Q98">
        <v>15.38461538</v>
      </c>
      <c r="R98" s="1" t="str">
        <f t="shared" si="3"/>
        <v>M</v>
      </c>
      <c r="S98" s="1" t="str">
        <f t="shared" si="4"/>
        <v>30371</v>
      </c>
      <c r="T98" s="2">
        <f t="shared" si="5"/>
        <v>11</v>
      </c>
    </row>
    <row r="99" spans="1:20" ht="15.75">
      <c r="A99" t="s">
        <v>368</v>
      </c>
      <c r="B99" t="s">
        <v>369</v>
      </c>
      <c r="C99">
        <v>202430</v>
      </c>
      <c r="D99" t="s">
        <v>143</v>
      </c>
      <c r="E99" t="s">
        <v>243</v>
      </c>
      <c r="F99">
        <v>422</v>
      </c>
      <c r="G99" t="s">
        <v>170</v>
      </c>
      <c r="H99" t="s">
        <v>17</v>
      </c>
      <c r="I99" t="s">
        <v>146</v>
      </c>
      <c r="J99" t="s">
        <v>147</v>
      </c>
      <c r="K99">
        <v>4.5</v>
      </c>
      <c r="L99">
        <v>4.5</v>
      </c>
      <c r="M99">
        <v>4.5</v>
      </c>
      <c r="N99">
        <v>4.5</v>
      </c>
      <c r="O99">
        <v>7</v>
      </c>
      <c r="P99">
        <v>2</v>
      </c>
      <c r="Q99">
        <v>28.571428569999998</v>
      </c>
      <c r="R99" s="1" t="str">
        <f t="shared" si="3"/>
        <v>A</v>
      </c>
      <c r="S99" s="1" t="str">
        <f t="shared" si="4"/>
        <v>30373</v>
      </c>
      <c r="T99" s="2">
        <f t="shared" si="5"/>
        <v>5</v>
      </c>
    </row>
    <row r="100" spans="1:20" ht="15.75">
      <c r="A100" t="s">
        <v>370</v>
      </c>
      <c r="B100" t="s">
        <v>371</v>
      </c>
      <c r="C100">
        <v>202430</v>
      </c>
      <c r="D100" t="s">
        <v>143</v>
      </c>
      <c r="E100" t="s">
        <v>271</v>
      </c>
      <c r="F100">
        <v>430</v>
      </c>
      <c r="G100" t="s">
        <v>145</v>
      </c>
      <c r="H100" t="s">
        <v>21</v>
      </c>
      <c r="I100" t="s">
        <v>146</v>
      </c>
      <c r="J100" t="s">
        <v>147</v>
      </c>
      <c r="K100">
        <v>5</v>
      </c>
      <c r="L100">
        <v>5</v>
      </c>
      <c r="M100">
        <v>5</v>
      </c>
      <c r="N100">
        <v>5</v>
      </c>
      <c r="O100">
        <v>7</v>
      </c>
      <c r="P100">
        <v>2</v>
      </c>
      <c r="Q100">
        <v>28.571428569999998</v>
      </c>
      <c r="R100" s="1" t="str">
        <f t="shared" si="3"/>
        <v>B</v>
      </c>
      <c r="S100" s="1" t="str">
        <f t="shared" si="4"/>
        <v>30378</v>
      </c>
      <c r="T100" s="2">
        <f t="shared" si="5"/>
        <v>5</v>
      </c>
    </row>
    <row r="101" spans="1:20" ht="15.75">
      <c r="A101" t="s">
        <v>372</v>
      </c>
      <c r="B101" t="s">
        <v>373</v>
      </c>
      <c r="C101">
        <v>202430</v>
      </c>
      <c r="D101" t="s">
        <v>143</v>
      </c>
      <c r="E101" t="s">
        <v>374</v>
      </c>
      <c r="F101">
        <v>1303</v>
      </c>
      <c r="G101" t="s">
        <v>145</v>
      </c>
      <c r="H101" t="s">
        <v>105</v>
      </c>
      <c r="I101" t="s">
        <v>174</v>
      </c>
      <c r="J101" t="s">
        <v>189</v>
      </c>
      <c r="K101">
        <v>4.48484848484848</v>
      </c>
      <c r="L101">
        <v>4.5090909090908999</v>
      </c>
      <c r="M101">
        <v>4.2954545454545396</v>
      </c>
      <c r="N101">
        <v>4.4424242424242397</v>
      </c>
      <c r="O101">
        <v>31</v>
      </c>
      <c r="P101">
        <v>11</v>
      </c>
      <c r="Q101">
        <v>35.483870969999998</v>
      </c>
      <c r="R101" s="1" t="str">
        <f t="shared" si="3"/>
        <v>S</v>
      </c>
      <c r="S101" s="1" t="str">
        <f t="shared" si="4"/>
        <v>30390</v>
      </c>
      <c r="T101" s="2">
        <f t="shared" si="5"/>
        <v>20</v>
      </c>
    </row>
    <row r="102" spans="1:20" ht="15.75">
      <c r="A102" t="s">
        <v>375</v>
      </c>
      <c r="B102" t="s">
        <v>376</v>
      </c>
      <c r="C102">
        <v>202430</v>
      </c>
      <c r="D102" t="s">
        <v>143</v>
      </c>
      <c r="E102" t="s">
        <v>173</v>
      </c>
      <c r="F102">
        <v>103</v>
      </c>
      <c r="G102" t="s">
        <v>377</v>
      </c>
      <c r="H102" t="s">
        <v>58</v>
      </c>
      <c r="I102" t="s">
        <v>174</v>
      </c>
      <c r="J102" t="s">
        <v>175</v>
      </c>
      <c r="K102">
        <v>4.8958333333333304</v>
      </c>
      <c r="L102">
        <v>5</v>
      </c>
      <c r="M102">
        <v>4.78125</v>
      </c>
      <c r="N102">
        <v>4.9000000000000004</v>
      </c>
      <c r="O102">
        <v>20</v>
      </c>
      <c r="P102">
        <v>8</v>
      </c>
      <c r="Q102">
        <v>40</v>
      </c>
      <c r="R102" s="1" t="str">
        <f t="shared" si="3"/>
        <v>J</v>
      </c>
      <c r="S102" s="1" t="str">
        <f t="shared" si="4"/>
        <v>30392</v>
      </c>
      <c r="T102" s="2">
        <f t="shared" si="5"/>
        <v>12</v>
      </c>
    </row>
    <row r="103" spans="1:20" ht="15.75">
      <c r="A103" t="s">
        <v>378</v>
      </c>
      <c r="B103" t="s">
        <v>379</v>
      </c>
      <c r="C103">
        <v>202430</v>
      </c>
      <c r="D103" t="s">
        <v>143</v>
      </c>
      <c r="E103" t="s">
        <v>182</v>
      </c>
      <c r="F103">
        <v>1301</v>
      </c>
      <c r="G103" t="s">
        <v>170</v>
      </c>
      <c r="H103" t="s">
        <v>5</v>
      </c>
      <c r="I103" t="s">
        <v>151</v>
      </c>
      <c r="J103" t="s">
        <v>183</v>
      </c>
      <c r="K103">
        <v>4.7407407409999998</v>
      </c>
      <c r="L103">
        <v>4.8444444444444397</v>
      </c>
      <c r="M103">
        <v>4.5277777777777697</v>
      </c>
      <c r="N103">
        <v>4.7185185185185103</v>
      </c>
      <c r="O103">
        <v>26</v>
      </c>
      <c r="P103">
        <v>9</v>
      </c>
      <c r="Q103">
        <v>34.61538462</v>
      </c>
      <c r="R103" s="1" t="str">
        <f t="shared" si="3"/>
        <v>A</v>
      </c>
      <c r="S103" s="1" t="str">
        <f t="shared" si="4"/>
        <v>30393</v>
      </c>
      <c r="T103" s="2">
        <f t="shared" si="5"/>
        <v>17</v>
      </c>
    </row>
    <row r="104" spans="1:20" ht="15.75">
      <c r="A104" t="s">
        <v>380</v>
      </c>
      <c r="B104" t="s">
        <v>381</v>
      </c>
      <c r="C104">
        <v>202430</v>
      </c>
      <c r="D104" t="s">
        <v>143</v>
      </c>
      <c r="E104" t="s">
        <v>161</v>
      </c>
      <c r="F104">
        <v>1302</v>
      </c>
      <c r="G104" t="s">
        <v>287</v>
      </c>
      <c r="H104" t="s">
        <v>89</v>
      </c>
      <c r="I104" t="s">
        <v>151</v>
      </c>
      <c r="J104" t="s">
        <v>158</v>
      </c>
      <c r="K104">
        <v>4.6666666666666599</v>
      </c>
      <c r="L104">
        <v>4.5999999999999996</v>
      </c>
      <c r="M104">
        <v>4.625</v>
      </c>
      <c r="N104">
        <v>4.6333333333333302</v>
      </c>
      <c r="O104">
        <v>12</v>
      </c>
      <c r="P104">
        <v>2</v>
      </c>
      <c r="Q104">
        <v>16.666666670000001</v>
      </c>
      <c r="R104" s="1" t="str">
        <f t="shared" si="3"/>
        <v>N</v>
      </c>
      <c r="S104" s="1" t="str">
        <f t="shared" si="4"/>
        <v>30397</v>
      </c>
      <c r="T104" s="2">
        <f t="shared" si="5"/>
        <v>10</v>
      </c>
    </row>
    <row r="105" spans="1:20" ht="15.75">
      <c r="A105" t="s">
        <v>382</v>
      </c>
      <c r="B105" t="s">
        <v>383</v>
      </c>
      <c r="C105">
        <v>202430</v>
      </c>
      <c r="D105" t="s">
        <v>143</v>
      </c>
      <c r="E105" t="s">
        <v>363</v>
      </c>
      <c r="F105">
        <v>1307</v>
      </c>
      <c r="G105" t="s">
        <v>170</v>
      </c>
      <c r="H105" t="s">
        <v>46</v>
      </c>
      <c r="I105" t="s">
        <v>151</v>
      </c>
      <c r="J105" t="s">
        <v>158</v>
      </c>
      <c r="K105">
        <v>4.6111111111111098</v>
      </c>
      <c r="L105">
        <v>4.62222222222222</v>
      </c>
      <c r="M105">
        <v>4.5833333333333304</v>
      </c>
      <c r="N105">
        <v>4.6074074074073996</v>
      </c>
      <c r="O105">
        <v>26</v>
      </c>
      <c r="P105">
        <v>9</v>
      </c>
      <c r="Q105">
        <v>34.61538462</v>
      </c>
      <c r="R105" s="1" t="str">
        <f t="shared" si="3"/>
        <v>G</v>
      </c>
      <c r="S105" s="1" t="str">
        <f t="shared" si="4"/>
        <v>30398</v>
      </c>
      <c r="T105" s="2">
        <f t="shared" si="5"/>
        <v>17</v>
      </c>
    </row>
    <row r="106" spans="1:20" ht="15.75">
      <c r="A106" t="s">
        <v>384</v>
      </c>
      <c r="B106" t="s">
        <v>385</v>
      </c>
      <c r="C106">
        <v>202430</v>
      </c>
      <c r="D106" t="s">
        <v>143</v>
      </c>
      <c r="E106" t="s">
        <v>215</v>
      </c>
      <c r="F106">
        <v>2306</v>
      </c>
      <c r="G106" t="s">
        <v>287</v>
      </c>
      <c r="H106" t="s">
        <v>110</v>
      </c>
      <c r="I106" t="s">
        <v>151</v>
      </c>
      <c r="J106" t="s">
        <v>216</v>
      </c>
      <c r="K106">
        <v>3.6666666666666599</v>
      </c>
      <c r="L106">
        <v>4.4666666666666597</v>
      </c>
      <c r="M106">
        <v>3.9166666666666599</v>
      </c>
      <c r="N106">
        <v>4</v>
      </c>
      <c r="O106">
        <v>18</v>
      </c>
      <c r="P106">
        <v>3</v>
      </c>
      <c r="Q106">
        <v>16.666666670000001</v>
      </c>
      <c r="R106" s="1" t="str">
        <f t="shared" si="3"/>
        <v>S</v>
      </c>
      <c r="S106" s="1" t="str">
        <f t="shared" si="4"/>
        <v>30401</v>
      </c>
      <c r="T106" s="2">
        <f t="shared" si="5"/>
        <v>15</v>
      </c>
    </row>
    <row r="107" spans="1:20" ht="15.75">
      <c r="A107" t="s">
        <v>386</v>
      </c>
      <c r="B107" t="s">
        <v>387</v>
      </c>
      <c r="C107">
        <v>202430</v>
      </c>
      <c r="D107" t="s">
        <v>143</v>
      </c>
      <c r="E107" t="s">
        <v>388</v>
      </c>
      <c r="F107">
        <v>1301</v>
      </c>
      <c r="G107" t="s">
        <v>145</v>
      </c>
      <c r="H107" t="s">
        <v>27</v>
      </c>
      <c r="I107" t="s">
        <v>151</v>
      </c>
      <c r="J107" t="s">
        <v>389</v>
      </c>
      <c r="K107">
        <v>4.7878787878787801</v>
      </c>
      <c r="L107">
        <v>4.7454545454545398</v>
      </c>
      <c r="M107">
        <v>4.7272727272727204</v>
      </c>
      <c r="N107">
        <v>4.7575757575757498</v>
      </c>
      <c r="O107">
        <v>29</v>
      </c>
      <c r="P107">
        <v>11</v>
      </c>
      <c r="Q107">
        <v>37.931034480000001</v>
      </c>
      <c r="R107" s="1" t="str">
        <f t="shared" si="3"/>
        <v>C</v>
      </c>
      <c r="S107" s="1" t="str">
        <f t="shared" si="4"/>
        <v>30402</v>
      </c>
      <c r="T107" s="2">
        <f t="shared" si="5"/>
        <v>18</v>
      </c>
    </row>
    <row r="108" spans="1:20" ht="15.75">
      <c r="A108" t="s">
        <v>390</v>
      </c>
      <c r="B108" t="s">
        <v>391</v>
      </c>
      <c r="C108">
        <v>202430</v>
      </c>
      <c r="D108" t="s">
        <v>143</v>
      </c>
      <c r="E108" t="s">
        <v>243</v>
      </c>
      <c r="F108">
        <v>431</v>
      </c>
      <c r="G108" t="s">
        <v>145</v>
      </c>
      <c r="H108" t="s">
        <v>78</v>
      </c>
      <c r="I108" t="s">
        <v>146</v>
      </c>
      <c r="J108" t="s">
        <v>147</v>
      </c>
      <c r="K108">
        <v>4.8333333333333304</v>
      </c>
      <c r="L108">
        <v>4.9285714285714199</v>
      </c>
      <c r="M108">
        <v>4.8928571428571397</v>
      </c>
      <c r="N108">
        <v>4.8809523809523796</v>
      </c>
      <c r="O108">
        <v>34</v>
      </c>
      <c r="P108">
        <v>15</v>
      </c>
      <c r="Q108">
        <v>44.117647060000003</v>
      </c>
      <c r="R108" s="1" t="str">
        <f t="shared" si="3"/>
        <v>L</v>
      </c>
      <c r="S108" s="1" t="str">
        <f t="shared" si="4"/>
        <v>30404</v>
      </c>
      <c r="T108" s="2">
        <f t="shared" si="5"/>
        <v>19</v>
      </c>
    </row>
    <row r="109" spans="1:20" ht="15.75">
      <c r="A109" t="s">
        <v>392</v>
      </c>
      <c r="B109" t="s">
        <v>393</v>
      </c>
      <c r="C109">
        <v>202430</v>
      </c>
      <c r="D109" t="s">
        <v>143</v>
      </c>
      <c r="E109" t="s">
        <v>394</v>
      </c>
      <c r="F109">
        <v>519</v>
      </c>
      <c r="G109" t="s">
        <v>145</v>
      </c>
      <c r="H109" t="s">
        <v>73</v>
      </c>
      <c r="I109" t="s">
        <v>146</v>
      </c>
      <c r="J109" t="s">
        <v>147</v>
      </c>
      <c r="K109">
        <v>4.2222222222222197</v>
      </c>
      <c r="L109">
        <v>4.3333333333333304</v>
      </c>
      <c r="M109">
        <v>4.1666666666666599</v>
      </c>
      <c r="N109">
        <v>4.24444444444444</v>
      </c>
      <c r="O109">
        <v>12</v>
      </c>
      <c r="P109">
        <v>3</v>
      </c>
      <c r="Q109">
        <v>25</v>
      </c>
      <c r="R109" s="1" t="str">
        <f t="shared" si="3"/>
        <v>L</v>
      </c>
      <c r="S109" s="1" t="str">
        <f t="shared" si="4"/>
        <v>30405</v>
      </c>
      <c r="T109" s="2">
        <f t="shared" si="5"/>
        <v>9</v>
      </c>
    </row>
    <row r="110" spans="1:20" ht="15.75">
      <c r="A110" t="s">
        <v>395</v>
      </c>
      <c r="B110" t="s">
        <v>396</v>
      </c>
      <c r="C110">
        <v>202430</v>
      </c>
      <c r="D110" t="s">
        <v>143</v>
      </c>
      <c r="E110" t="s">
        <v>394</v>
      </c>
      <c r="F110">
        <v>566</v>
      </c>
      <c r="G110" t="s">
        <v>145</v>
      </c>
      <c r="H110" t="s">
        <v>98</v>
      </c>
      <c r="I110" t="s">
        <v>146</v>
      </c>
      <c r="J110" t="s">
        <v>147</v>
      </c>
      <c r="K110">
        <v>5</v>
      </c>
      <c r="L110">
        <v>5</v>
      </c>
      <c r="M110">
        <v>5</v>
      </c>
      <c r="N110">
        <v>5</v>
      </c>
      <c r="O110">
        <v>9</v>
      </c>
      <c r="P110">
        <v>1</v>
      </c>
      <c r="Q110">
        <v>11.11111111</v>
      </c>
      <c r="R110" s="1" t="str">
        <f t="shared" si="3"/>
        <v>R</v>
      </c>
      <c r="S110" s="1" t="str">
        <f t="shared" si="4"/>
        <v>30407</v>
      </c>
      <c r="T110" s="2">
        <f t="shared" si="5"/>
        <v>8</v>
      </c>
    </row>
    <row r="111" spans="1:20" ht="15.75">
      <c r="A111" t="s">
        <v>397</v>
      </c>
      <c r="B111" t="s">
        <v>398</v>
      </c>
      <c r="C111">
        <v>202430</v>
      </c>
      <c r="D111" t="s">
        <v>143</v>
      </c>
      <c r="E111" t="s">
        <v>144</v>
      </c>
      <c r="F111">
        <v>404</v>
      </c>
      <c r="G111" t="s">
        <v>170</v>
      </c>
      <c r="H111" t="s">
        <v>86</v>
      </c>
      <c r="I111" t="s">
        <v>146</v>
      </c>
      <c r="J111" t="s">
        <v>147</v>
      </c>
      <c r="K111">
        <v>4.95</v>
      </c>
      <c r="L111">
        <v>4.9800000000000004</v>
      </c>
      <c r="M111">
        <v>4.9749999999999996</v>
      </c>
      <c r="N111">
        <v>4.9666666666666597</v>
      </c>
      <c r="O111">
        <v>20</v>
      </c>
      <c r="P111">
        <v>10</v>
      </c>
      <c r="Q111">
        <v>50</v>
      </c>
      <c r="R111" s="1" t="str">
        <f t="shared" si="3"/>
        <v>M</v>
      </c>
      <c r="S111" s="1" t="str">
        <f t="shared" si="4"/>
        <v>30413</v>
      </c>
      <c r="T111" s="2">
        <f t="shared" si="5"/>
        <v>10</v>
      </c>
    </row>
    <row r="112" spans="1:20" ht="15.75">
      <c r="A112" t="s">
        <v>399</v>
      </c>
      <c r="B112" t="s">
        <v>400</v>
      </c>
      <c r="C112">
        <v>202430</v>
      </c>
      <c r="D112" t="s">
        <v>143</v>
      </c>
      <c r="E112" t="s">
        <v>274</v>
      </c>
      <c r="F112">
        <v>339</v>
      </c>
      <c r="G112" t="s">
        <v>145</v>
      </c>
      <c r="H112" t="s">
        <v>77</v>
      </c>
      <c r="I112" t="s">
        <v>146</v>
      </c>
      <c r="J112" t="s">
        <v>147</v>
      </c>
      <c r="K112">
        <v>4.68333333333333</v>
      </c>
      <c r="L112">
        <v>4.78</v>
      </c>
      <c r="M112">
        <v>4.5999999999999996</v>
      </c>
      <c r="N112">
        <v>4.6933333333333298</v>
      </c>
      <c r="O112">
        <v>23</v>
      </c>
      <c r="P112">
        <v>10</v>
      </c>
      <c r="Q112">
        <v>43.47826087</v>
      </c>
      <c r="R112" s="1" t="str">
        <f t="shared" si="3"/>
        <v>L</v>
      </c>
      <c r="S112" s="1" t="str">
        <f t="shared" si="4"/>
        <v>30414</v>
      </c>
      <c r="T112" s="2">
        <f t="shared" si="5"/>
        <v>13</v>
      </c>
    </row>
    <row r="113" spans="1:20" ht="15.75">
      <c r="A113" t="s">
        <v>401</v>
      </c>
      <c r="B113" t="s">
        <v>402</v>
      </c>
      <c r="C113">
        <v>202430</v>
      </c>
      <c r="D113" t="s">
        <v>143</v>
      </c>
      <c r="E113" t="s">
        <v>274</v>
      </c>
      <c r="F113">
        <v>435</v>
      </c>
      <c r="G113" t="s">
        <v>145</v>
      </c>
      <c r="H113" t="s">
        <v>48</v>
      </c>
      <c r="I113" t="s">
        <v>146</v>
      </c>
      <c r="J113" t="s">
        <v>147</v>
      </c>
      <c r="K113">
        <v>4.7179487179487101</v>
      </c>
      <c r="L113">
        <v>4.8769230769230703</v>
      </c>
      <c r="M113">
        <v>4.9038461538461497</v>
      </c>
      <c r="N113">
        <v>4.8205128210000003</v>
      </c>
      <c r="O113">
        <v>38</v>
      </c>
      <c r="P113">
        <v>13</v>
      </c>
      <c r="Q113">
        <v>34.21052632</v>
      </c>
      <c r="R113" s="1" t="str">
        <f t="shared" si="3"/>
        <v>G</v>
      </c>
      <c r="S113" s="1" t="str">
        <f t="shared" si="4"/>
        <v>30415</v>
      </c>
      <c r="T113" s="2">
        <f t="shared" si="5"/>
        <v>25</v>
      </c>
    </row>
    <row r="114" spans="1:20" ht="15.75">
      <c r="A114" t="s">
        <v>403</v>
      </c>
      <c r="B114" t="s">
        <v>404</v>
      </c>
      <c r="C114">
        <v>202430</v>
      </c>
      <c r="D114" t="s">
        <v>143</v>
      </c>
      <c r="E114" t="s">
        <v>405</v>
      </c>
      <c r="F114">
        <v>1310</v>
      </c>
      <c r="G114" t="s">
        <v>145</v>
      </c>
      <c r="H114" t="s">
        <v>104</v>
      </c>
      <c r="I114" t="s">
        <v>151</v>
      </c>
      <c r="J114" t="s">
        <v>406</v>
      </c>
      <c r="K114">
        <v>4.3690476190476097</v>
      </c>
      <c r="L114">
        <v>4.5142857142857098</v>
      </c>
      <c r="M114">
        <v>4.0714285714285703</v>
      </c>
      <c r="N114">
        <v>4.3380952380952298</v>
      </c>
      <c r="O114">
        <v>30</v>
      </c>
      <c r="P114">
        <v>14</v>
      </c>
      <c r="Q114">
        <v>46.666666669999998</v>
      </c>
      <c r="R114" s="1" t="str">
        <f t="shared" si="3"/>
        <v>R</v>
      </c>
      <c r="S114" s="1" t="str">
        <f t="shared" si="4"/>
        <v>30417</v>
      </c>
      <c r="T114" s="2">
        <f t="shared" si="5"/>
        <v>16</v>
      </c>
    </row>
    <row r="115" spans="1:20" ht="15.75">
      <c r="A115" t="s">
        <v>407</v>
      </c>
      <c r="B115" t="s">
        <v>408</v>
      </c>
      <c r="C115">
        <v>202430</v>
      </c>
      <c r="D115" t="s">
        <v>143</v>
      </c>
      <c r="E115" t="s">
        <v>388</v>
      </c>
      <c r="F115">
        <v>1301</v>
      </c>
      <c r="G115" t="s">
        <v>170</v>
      </c>
      <c r="H115" t="s">
        <v>12</v>
      </c>
      <c r="I115" t="s">
        <v>151</v>
      </c>
      <c r="J115" t="s">
        <v>389</v>
      </c>
      <c r="K115">
        <v>4.1666666666666599</v>
      </c>
      <c r="L115">
        <v>3.6</v>
      </c>
      <c r="M115">
        <v>3.5</v>
      </c>
      <c r="N115">
        <v>3.8</v>
      </c>
      <c r="O115">
        <v>7</v>
      </c>
      <c r="P115">
        <v>2</v>
      </c>
      <c r="Q115">
        <v>28.571428569999998</v>
      </c>
      <c r="R115" s="1" t="str">
        <f t="shared" si="3"/>
        <v>A</v>
      </c>
      <c r="S115" s="1" t="str">
        <f t="shared" si="4"/>
        <v>30418</v>
      </c>
      <c r="T115" s="2">
        <f t="shared" si="5"/>
        <v>5</v>
      </c>
    </row>
    <row r="116" spans="1:20" ht="15.75">
      <c r="A116" t="s">
        <v>409</v>
      </c>
      <c r="B116" t="s">
        <v>410</v>
      </c>
      <c r="C116">
        <v>202430</v>
      </c>
      <c r="D116" t="s">
        <v>143</v>
      </c>
      <c r="E116" t="s">
        <v>246</v>
      </c>
      <c r="F116">
        <v>301</v>
      </c>
      <c r="G116" t="s">
        <v>145</v>
      </c>
      <c r="H116" t="s">
        <v>43</v>
      </c>
      <c r="I116" t="s">
        <v>146</v>
      </c>
      <c r="J116" t="s">
        <v>147</v>
      </c>
      <c r="K116">
        <v>4.6944444444444402</v>
      </c>
      <c r="L116">
        <v>4.7999999999999901</v>
      </c>
      <c r="M116">
        <v>4.625</v>
      </c>
      <c r="N116">
        <v>4.7111111111111104</v>
      </c>
      <c r="O116">
        <v>14</v>
      </c>
      <c r="P116">
        <v>6</v>
      </c>
      <c r="Q116">
        <v>42.857142860000003</v>
      </c>
      <c r="R116" s="1" t="str">
        <f t="shared" si="3"/>
        <v>E</v>
      </c>
      <c r="S116" s="1" t="str">
        <f t="shared" si="4"/>
        <v>30421</v>
      </c>
      <c r="T116" s="2">
        <f t="shared" si="5"/>
        <v>8</v>
      </c>
    </row>
    <row r="117" spans="1:20" ht="15.75">
      <c r="A117" t="s">
        <v>411</v>
      </c>
      <c r="B117" t="s">
        <v>412</v>
      </c>
      <c r="C117">
        <v>202430</v>
      </c>
      <c r="D117" t="s">
        <v>143</v>
      </c>
      <c r="E117" t="s">
        <v>246</v>
      </c>
      <c r="F117">
        <v>321</v>
      </c>
      <c r="G117" t="s">
        <v>145</v>
      </c>
      <c r="H117" t="s">
        <v>112</v>
      </c>
      <c r="I117" t="s">
        <v>146</v>
      </c>
      <c r="J117" t="s">
        <v>147</v>
      </c>
      <c r="K117">
        <v>3.38888888888888</v>
      </c>
      <c r="L117">
        <v>4.3333333333333304</v>
      </c>
      <c r="M117">
        <v>3.5833333333333299</v>
      </c>
      <c r="N117">
        <v>3.7555555555555502</v>
      </c>
      <c r="O117">
        <v>7</v>
      </c>
      <c r="P117">
        <v>3</v>
      </c>
      <c r="Q117">
        <v>42.857142860000003</v>
      </c>
      <c r="R117" s="1" t="str">
        <f t="shared" si="3"/>
        <v>S</v>
      </c>
      <c r="S117" s="1" t="str">
        <f t="shared" si="4"/>
        <v>30422</v>
      </c>
      <c r="T117" s="2">
        <f t="shared" si="5"/>
        <v>4</v>
      </c>
    </row>
    <row r="118" spans="1:20" ht="15.75">
      <c r="A118" t="s">
        <v>413</v>
      </c>
      <c r="B118" t="s">
        <v>414</v>
      </c>
      <c r="C118">
        <v>202430</v>
      </c>
      <c r="D118" t="s">
        <v>143</v>
      </c>
      <c r="E118" t="s">
        <v>246</v>
      </c>
      <c r="F118">
        <v>431</v>
      </c>
      <c r="G118" t="s">
        <v>145</v>
      </c>
      <c r="H118" t="s">
        <v>51</v>
      </c>
      <c r="I118" t="s">
        <v>146</v>
      </c>
      <c r="J118" t="s">
        <v>147</v>
      </c>
      <c r="K118">
        <v>4.875</v>
      </c>
      <c r="L118">
        <v>5</v>
      </c>
      <c r="M118">
        <v>5</v>
      </c>
      <c r="N118">
        <v>4.95</v>
      </c>
      <c r="O118">
        <v>9</v>
      </c>
      <c r="P118">
        <v>4</v>
      </c>
      <c r="Q118">
        <v>44.444444439999998</v>
      </c>
      <c r="R118" s="1" t="str">
        <f t="shared" si="3"/>
        <v>J</v>
      </c>
      <c r="S118" s="1" t="str">
        <f t="shared" si="4"/>
        <v>30423</v>
      </c>
      <c r="T118" s="2">
        <f t="shared" si="5"/>
        <v>5</v>
      </c>
    </row>
    <row r="119" spans="1:20" ht="15.75">
      <c r="A119" t="s">
        <v>415</v>
      </c>
      <c r="B119" t="s">
        <v>416</v>
      </c>
      <c r="C119">
        <v>202430</v>
      </c>
      <c r="D119" t="s">
        <v>143</v>
      </c>
      <c r="E119" t="s">
        <v>246</v>
      </c>
      <c r="F119">
        <v>441</v>
      </c>
      <c r="G119" t="s">
        <v>145</v>
      </c>
      <c r="H119" t="s">
        <v>11</v>
      </c>
      <c r="I119" t="s">
        <v>146</v>
      </c>
      <c r="J119" t="s">
        <v>147</v>
      </c>
      <c r="K119">
        <v>4.5</v>
      </c>
      <c r="L119">
        <v>4.5999999999999996</v>
      </c>
      <c r="M119">
        <v>4.5625</v>
      </c>
      <c r="N119">
        <v>4.55</v>
      </c>
      <c r="O119">
        <v>7</v>
      </c>
      <c r="P119">
        <v>4</v>
      </c>
      <c r="Q119">
        <v>57.142857139999997</v>
      </c>
      <c r="R119" s="1" t="str">
        <f t="shared" si="3"/>
        <v>A</v>
      </c>
      <c r="S119" s="1" t="str">
        <f t="shared" si="4"/>
        <v>30424</v>
      </c>
      <c r="T119" s="2">
        <f t="shared" si="5"/>
        <v>3</v>
      </c>
    </row>
    <row r="120" spans="1:20" ht="15.75">
      <c r="A120" t="s">
        <v>417</v>
      </c>
      <c r="B120" t="s">
        <v>418</v>
      </c>
      <c r="C120">
        <v>202430</v>
      </c>
      <c r="D120" t="s">
        <v>143</v>
      </c>
      <c r="E120" t="s">
        <v>271</v>
      </c>
      <c r="F120">
        <v>340</v>
      </c>
      <c r="G120" t="s">
        <v>145</v>
      </c>
      <c r="H120" t="s">
        <v>20</v>
      </c>
      <c r="I120" t="s">
        <v>146</v>
      </c>
      <c r="J120" t="s">
        <v>147</v>
      </c>
      <c r="K120">
        <v>4.9166666666666599</v>
      </c>
      <c r="L120">
        <v>5</v>
      </c>
      <c r="M120">
        <v>5</v>
      </c>
      <c r="N120">
        <v>4.9666666666666597</v>
      </c>
      <c r="O120">
        <v>4</v>
      </c>
      <c r="P120">
        <v>2</v>
      </c>
      <c r="Q120">
        <v>50</v>
      </c>
      <c r="R120" s="1" t="str">
        <f t="shared" si="3"/>
        <v>A</v>
      </c>
      <c r="S120" s="1" t="str">
        <f t="shared" si="4"/>
        <v>30425</v>
      </c>
      <c r="T120" s="2">
        <f t="shared" si="5"/>
        <v>2</v>
      </c>
    </row>
    <row r="121" spans="1:20" ht="15.75">
      <c r="A121" t="s">
        <v>419</v>
      </c>
      <c r="B121" t="s">
        <v>420</v>
      </c>
      <c r="C121">
        <v>202430</v>
      </c>
      <c r="D121" t="s">
        <v>143</v>
      </c>
      <c r="E121" t="s">
        <v>421</v>
      </c>
      <c r="F121">
        <v>516</v>
      </c>
      <c r="G121" t="s">
        <v>145</v>
      </c>
      <c r="H121" t="s">
        <v>18</v>
      </c>
      <c r="I121" t="s">
        <v>146</v>
      </c>
      <c r="J121" t="s">
        <v>147</v>
      </c>
      <c r="K121">
        <v>3.5</v>
      </c>
      <c r="L121">
        <v>3.6</v>
      </c>
      <c r="M121">
        <v>3.25</v>
      </c>
      <c r="N121">
        <v>3.4666666666666601</v>
      </c>
      <c r="O121">
        <v>5</v>
      </c>
      <c r="P121">
        <v>2</v>
      </c>
      <c r="Q121">
        <v>40</v>
      </c>
      <c r="R121" s="1" t="str">
        <f t="shared" si="3"/>
        <v>A</v>
      </c>
      <c r="S121" s="1" t="str">
        <f t="shared" si="4"/>
        <v>30428</v>
      </c>
      <c r="T121" s="2">
        <f t="shared" si="5"/>
        <v>3</v>
      </c>
    </row>
    <row r="122" spans="1:20" ht="15.75">
      <c r="A122" t="s">
        <v>422</v>
      </c>
      <c r="B122" t="s">
        <v>423</v>
      </c>
      <c r="C122">
        <v>202430</v>
      </c>
      <c r="D122" t="s">
        <v>143</v>
      </c>
      <c r="E122" t="s">
        <v>405</v>
      </c>
      <c r="F122">
        <v>1310</v>
      </c>
      <c r="G122" t="s">
        <v>170</v>
      </c>
      <c r="H122" t="s">
        <v>68</v>
      </c>
      <c r="I122" t="s">
        <v>151</v>
      </c>
      <c r="J122" t="s">
        <v>406</v>
      </c>
      <c r="K122">
        <v>4.9791666666666599</v>
      </c>
      <c r="L122">
        <v>5</v>
      </c>
      <c r="M122">
        <v>4.65625</v>
      </c>
      <c r="N122">
        <v>4.9000000000000004</v>
      </c>
      <c r="O122">
        <v>27</v>
      </c>
      <c r="P122">
        <v>8</v>
      </c>
      <c r="Q122">
        <v>29.62962963</v>
      </c>
      <c r="R122" s="1" t="str">
        <f t="shared" si="3"/>
        <v>K</v>
      </c>
      <c r="S122" s="1" t="str">
        <f t="shared" si="4"/>
        <v>30430</v>
      </c>
      <c r="T122" s="2">
        <f t="shared" si="5"/>
        <v>19</v>
      </c>
    </row>
    <row r="123" spans="1:20" ht="15.75">
      <c r="A123" t="s">
        <v>424</v>
      </c>
      <c r="B123" t="s">
        <v>425</v>
      </c>
      <c r="C123">
        <v>202430</v>
      </c>
      <c r="D123" t="s">
        <v>143</v>
      </c>
      <c r="E123" t="s">
        <v>246</v>
      </c>
      <c r="F123">
        <v>201</v>
      </c>
      <c r="G123" t="s">
        <v>145</v>
      </c>
      <c r="H123" t="s">
        <v>13</v>
      </c>
      <c r="I123" t="s">
        <v>146</v>
      </c>
      <c r="J123" t="s">
        <v>147</v>
      </c>
      <c r="K123">
        <v>4.6666666666666599</v>
      </c>
      <c r="L123">
        <v>4.2</v>
      </c>
      <c r="M123">
        <v>4.25</v>
      </c>
      <c r="N123">
        <v>4.4000000000000004</v>
      </c>
      <c r="O123">
        <v>10</v>
      </c>
      <c r="P123">
        <v>2</v>
      </c>
      <c r="Q123">
        <v>20</v>
      </c>
      <c r="R123" s="1" t="str">
        <f t="shared" si="3"/>
        <v>A</v>
      </c>
      <c r="S123" s="1" t="str">
        <f t="shared" si="4"/>
        <v>30431</v>
      </c>
      <c r="T123" s="2">
        <f t="shared" si="5"/>
        <v>8</v>
      </c>
    </row>
    <row r="124" spans="1:20" ht="15.75">
      <c r="A124" t="s">
        <v>426</v>
      </c>
      <c r="B124" t="s">
        <v>427</v>
      </c>
      <c r="C124">
        <v>202430</v>
      </c>
      <c r="D124" t="s">
        <v>143</v>
      </c>
      <c r="E124" t="s">
        <v>144</v>
      </c>
      <c r="F124">
        <v>409</v>
      </c>
      <c r="G124" t="s">
        <v>170</v>
      </c>
      <c r="H124" t="s">
        <v>49</v>
      </c>
      <c r="I124" t="s">
        <v>146</v>
      </c>
      <c r="J124" t="s">
        <v>147</v>
      </c>
      <c r="K124">
        <v>4.9761904761904701</v>
      </c>
      <c r="L124">
        <v>5</v>
      </c>
      <c r="M124">
        <v>4.9285714285714199</v>
      </c>
      <c r="N124">
        <v>4.9714285714285698</v>
      </c>
      <c r="O124">
        <v>13</v>
      </c>
      <c r="P124">
        <v>7</v>
      </c>
      <c r="Q124">
        <v>53.84615385</v>
      </c>
      <c r="R124" s="1" t="str">
        <f t="shared" si="3"/>
        <v>H</v>
      </c>
      <c r="S124" s="1" t="str">
        <f t="shared" si="4"/>
        <v>30434</v>
      </c>
      <c r="T124" s="2">
        <f t="shared" si="5"/>
        <v>6</v>
      </c>
    </row>
    <row r="125" spans="1:20" ht="15.75">
      <c r="A125" t="s">
        <v>428</v>
      </c>
      <c r="B125" t="s">
        <v>429</v>
      </c>
      <c r="C125">
        <v>202430</v>
      </c>
      <c r="D125" t="s">
        <v>143</v>
      </c>
      <c r="E125" t="s">
        <v>430</v>
      </c>
      <c r="F125">
        <v>2301</v>
      </c>
      <c r="G125" t="s">
        <v>145</v>
      </c>
      <c r="H125" t="s">
        <v>23</v>
      </c>
      <c r="I125" t="s">
        <v>431</v>
      </c>
      <c r="J125" t="s">
        <v>432</v>
      </c>
      <c r="K125">
        <v>4.8809523810000002</v>
      </c>
      <c r="L125">
        <v>4.8857142857142799</v>
      </c>
      <c r="M125">
        <v>4.8571428571428497</v>
      </c>
      <c r="N125">
        <v>4.8761904761904704</v>
      </c>
      <c r="O125">
        <v>17</v>
      </c>
      <c r="P125">
        <v>7</v>
      </c>
      <c r="Q125">
        <v>41.176470590000001</v>
      </c>
      <c r="R125" s="1" t="str">
        <f t="shared" si="3"/>
        <v>B</v>
      </c>
      <c r="S125" s="1" t="str">
        <f t="shared" si="4"/>
        <v>30463</v>
      </c>
      <c r="T125" s="2">
        <f t="shared" si="5"/>
        <v>10</v>
      </c>
    </row>
    <row r="126" spans="1:20" ht="15.75">
      <c r="A126" t="s">
        <v>433</v>
      </c>
      <c r="B126" t="s">
        <v>434</v>
      </c>
      <c r="C126">
        <v>202430</v>
      </c>
      <c r="D126" t="s">
        <v>143</v>
      </c>
      <c r="E126" t="s">
        <v>274</v>
      </c>
      <c r="F126">
        <v>3331</v>
      </c>
      <c r="G126" t="s">
        <v>377</v>
      </c>
      <c r="H126" t="s">
        <v>73</v>
      </c>
      <c r="I126" t="s">
        <v>146</v>
      </c>
      <c r="J126" t="s">
        <v>147</v>
      </c>
      <c r="K126">
        <v>4.7222222222222197</v>
      </c>
      <c r="L126">
        <v>4.6666666666666599</v>
      </c>
      <c r="M126">
        <v>4.6666666666666599</v>
      </c>
      <c r="N126">
        <v>4.6888888888888802</v>
      </c>
      <c r="O126">
        <v>22</v>
      </c>
      <c r="P126">
        <v>6</v>
      </c>
      <c r="Q126">
        <v>27.272727270000001</v>
      </c>
      <c r="R126" s="1" t="str">
        <f t="shared" si="3"/>
        <v>L</v>
      </c>
      <c r="S126" s="1" t="str">
        <f t="shared" si="4"/>
        <v>30467</v>
      </c>
      <c r="T126" s="2">
        <f t="shared" si="5"/>
        <v>16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6AC0C-8F48-4EB9-B69F-DA12F60C1090}">
  <dimension ref="A2:D10"/>
  <sheetViews>
    <sheetView workbookViewId="0">
      <selection activeCell="A8" sqref="A8:B10"/>
    </sheetView>
  </sheetViews>
  <sheetFormatPr defaultRowHeight="15"/>
  <cols>
    <col min="1" max="1" width="26" bestFit="1" customWidth="1"/>
    <col min="2" max="2" width="4.5703125" bestFit="1" customWidth="1"/>
    <col min="3" max="3" width="20.42578125" bestFit="1" customWidth="1"/>
    <col min="4" max="4" width="21.140625" bestFit="1" customWidth="1"/>
  </cols>
  <sheetData>
    <row r="2" spans="1:4">
      <c r="A2" t="s">
        <v>435</v>
      </c>
      <c r="B2" t="s">
        <v>436</v>
      </c>
      <c r="C2" t="s">
        <v>437</v>
      </c>
      <c r="D2" t="s">
        <v>438</v>
      </c>
    </row>
    <row r="3" spans="1:4">
      <c r="A3" s="5">
        <v>4.6006235849084058</v>
      </c>
      <c r="B3" s="5">
        <v>4.6720461002400722</v>
      </c>
      <c r="C3" s="5">
        <v>4.5404599425731265</v>
      </c>
      <c r="D3" s="5">
        <v>4.6083874520654806</v>
      </c>
    </row>
    <row r="8" spans="1:4">
      <c r="A8" s="3" t="s">
        <v>439</v>
      </c>
    </row>
    <row r="9" spans="1:4">
      <c r="A9" s="4" t="s">
        <v>4</v>
      </c>
      <c r="B9" s="6">
        <v>0.36777456647398843</v>
      </c>
    </row>
    <row r="10" spans="1:4">
      <c r="A10" s="4" t="s">
        <v>440</v>
      </c>
      <c r="B10" s="6">
        <v>0.63222543352601157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2026-07-01T13:22:57Z</dcterms:created>
  <dcterms:modified xsi:type="dcterms:W3CDTF">2026-07-01T20:26:58Z</dcterms:modified>
  <cp:category/>
  <cp:contentStatus/>
</cp:coreProperties>
</file>