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michhaneSaroj\OneDrive - Texas A&amp;M University-Commerce\Documents\Saroj's Files and Documentation\_WORDPRESS REPORT DASHBOARD\2022-23\"/>
    </mc:Choice>
  </mc:AlternateContent>
  <bookViews>
    <workbookView xWindow="0" yWindow="0" windowWidth="25200" windowHeight="11850"/>
  </bookViews>
  <sheets>
    <sheet name="DASH" sheetId="2" r:id="rId1"/>
    <sheet name="Overall Report CID Summer II 20" sheetId="1" r:id="rId2"/>
  </sheets>
  <definedNames>
    <definedName name="Slicer_1st_Initial">#N/A</definedName>
    <definedName name="Slicer_CRN">#N/A</definedName>
    <definedName name="Slicer_Teachers___Full_Name">#N/A</definedName>
  </definedNames>
  <calcPr calcId="162913"/>
  <pivotCaches>
    <pivotCache cacheId="1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2" i="1"/>
</calcChain>
</file>

<file path=xl/sharedStrings.xml><?xml version="1.0" encoding="utf-8"?>
<sst xmlns="http://schemas.openxmlformats.org/spreadsheetml/2006/main" count="975" uniqueCount="381">
  <si>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</si>
  <si>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</si>
  <si>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</si>
  <si>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</si>
  <si>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</si>
  <si>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</si>
  <si>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</si>
  <si>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</si>
  <si>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</si>
  <si>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</si>
  <si>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</si>
  <si>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</si>
  <si>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</si>
  <si>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</si>
  <si>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</si>
  <si>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</si>
  <si>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</si>
  <si>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202350-51114</t>
  </si>
  <si>
    <t>51114 GLB/Art Appreciation</t>
  </si>
  <si>
    <t>OC5</t>
  </si>
  <si>
    <t>ART</t>
  </si>
  <si>
    <t>0CW</t>
  </si>
  <si>
    <t>Beatriz Galuban</t>
  </si>
  <si>
    <t>Humanities, Social Sci &amp; Arts</t>
  </si>
  <si>
    <t>Art</t>
  </si>
  <si>
    <t>202350-51141</t>
  </si>
  <si>
    <t>51141 Integrated Science I</t>
  </si>
  <si>
    <t>IS</t>
  </si>
  <si>
    <t>Carissa Manrique</t>
  </si>
  <si>
    <t>Science &amp; Engineering</t>
  </si>
  <si>
    <t>Physics and Astronomy</t>
  </si>
  <si>
    <t>202350-51142</t>
  </si>
  <si>
    <t>51142 Integrated Science II</t>
  </si>
  <si>
    <t>Kelly Brown</t>
  </si>
  <si>
    <t>202350-51143</t>
  </si>
  <si>
    <t>51143 Contemp Math</t>
  </si>
  <si>
    <t>MATH</t>
  </si>
  <si>
    <t>George Swindell</t>
  </si>
  <si>
    <t>Mathematics</t>
  </si>
  <si>
    <t>202350-51151</t>
  </si>
  <si>
    <t>51151 Intro to Theatre</t>
  </si>
  <si>
    <t>THE</t>
  </si>
  <si>
    <t>Micah Mcbay</t>
  </si>
  <si>
    <t>Theatre</t>
  </si>
  <si>
    <t>202350-51152</t>
  </si>
  <si>
    <t>51152 21st Century Policing</t>
  </si>
  <si>
    <t>CJCB</t>
  </si>
  <si>
    <t>Jennifer Davis-Lamm</t>
  </si>
  <si>
    <t>Innovation and Design</t>
  </si>
  <si>
    <t>Coll of Innovation and Design</t>
  </si>
  <si>
    <t>202350-51154</t>
  </si>
  <si>
    <t>51154 Ethics, Value &amp; Profess Polic</t>
  </si>
  <si>
    <t>James Womack</t>
  </si>
  <si>
    <t>202350-51155</t>
  </si>
  <si>
    <t>51155 Critical Incident Decision Mgt</t>
  </si>
  <si>
    <t>Jason Jenkins</t>
  </si>
  <si>
    <t>202350-51156</t>
  </si>
  <si>
    <t>51156 Communication</t>
  </si>
  <si>
    <t>Amanda Willows</t>
  </si>
  <si>
    <t>202350-51158</t>
  </si>
  <si>
    <t>51158 Officer Wellness</t>
  </si>
  <si>
    <t>202350-51161</t>
  </si>
  <si>
    <t>51161 Technical Writing</t>
  </si>
  <si>
    <t>Kevin Wilkinson</t>
  </si>
  <si>
    <t>202350-51162</t>
  </si>
  <si>
    <t>51162 Crime Analysis</t>
  </si>
  <si>
    <t>202350-51163</t>
  </si>
  <si>
    <t>51163 Procedural Justice</t>
  </si>
  <si>
    <t>Chris Ecke</t>
  </si>
  <si>
    <t>202350-51164</t>
  </si>
  <si>
    <t>51164 Leadership</t>
  </si>
  <si>
    <t>Jason Waller</t>
  </si>
  <si>
    <t>202350-51175</t>
  </si>
  <si>
    <t>51175 Policing the Future</t>
  </si>
  <si>
    <t>Richard Santiesteban</t>
  </si>
  <si>
    <t>202350-51176</t>
  </si>
  <si>
    <t>51176 Critical Shift</t>
  </si>
  <si>
    <t>Douglas Yates</t>
  </si>
  <si>
    <t>202350-51177</t>
  </si>
  <si>
    <t>51177 Evidence-Based Policing</t>
  </si>
  <si>
    <t>Justin Bowen</t>
  </si>
  <si>
    <t>202350-51178</t>
  </si>
  <si>
    <t>51178 Implicit Bias</t>
  </si>
  <si>
    <t>Stefan Vaughn</t>
  </si>
  <si>
    <t>202350-51179</t>
  </si>
  <si>
    <t>51179 Organiz Cultu in Public Safety</t>
  </si>
  <si>
    <t>Daniel Davis</t>
  </si>
  <si>
    <t>202350-51180</t>
  </si>
  <si>
    <t>51180 Critical Thking &amp; Decision Mak</t>
  </si>
  <si>
    <t>Louis Lufkin</t>
  </si>
  <si>
    <t>202350-51181</t>
  </si>
  <si>
    <t>51181 Homeland Security/Terrorism</t>
  </si>
  <si>
    <t>Hyatt Berkman</t>
  </si>
  <si>
    <t>202350-51182</t>
  </si>
  <si>
    <t>51182 Capstone</t>
  </si>
  <si>
    <t>202350-51184</t>
  </si>
  <si>
    <t>51184 Computer Information Systems</t>
  </si>
  <si>
    <t>ORGL</t>
  </si>
  <si>
    <t>Joseph Shipman</t>
  </si>
  <si>
    <t>202350-51185</t>
  </si>
  <si>
    <t>51185 Intro to Organizations</t>
  </si>
  <si>
    <t>Brett Murrey</t>
  </si>
  <si>
    <t>202350-51186</t>
  </si>
  <si>
    <t>51186 Supervision</t>
  </si>
  <si>
    <t>Molly Baur</t>
  </si>
  <si>
    <t>202350-51197</t>
  </si>
  <si>
    <t>51197 Foundations of Org Ldrship</t>
  </si>
  <si>
    <t>Elizabeth Bailey</t>
  </si>
  <si>
    <t>202350-51198</t>
  </si>
  <si>
    <t>51198 Foundations of Org Ldrship</t>
  </si>
  <si>
    <t>1CW</t>
  </si>
  <si>
    <t>Lee Deboer</t>
  </si>
  <si>
    <t>202350-51200</t>
  </si>
  <si>
    <t>51200 Organizational Communication</t>
  </si>
  <si>
    <t>Jonathan Jordan</t>
  </si>
  <si>
    <t>202350-51201</t>
  </si>
  <si>
    <t>51201 Organizational Communication</t>
  </si>
  <si>
    <t>Patricia Palacios</t>
  </si>
  <si>
    <t>202350-51203</t>
  </si>
  <si>
    <t>51203 Org Ethics</t>
  </si>
  <si>
    <t>202350-51204</t>
  </si>
  <si>
    <t>51204 Org Ethics</t>
  </si>
  <si>
    <t>Charisse Anguiano</t>
  </si>
  <si>
    <t>202350-51206</t>
  </si>
  <si>
    <t>51206 Data Driven Decision Making</t>
  </si>
  <si>
    <t>Alison Bodeker</t>
  </si>
  <si>
    <t>202350-51207</t>
  </si>
  <si>
    <t>51207 Data Driven Decision Making</t>
  </si>
  <si>
    <t>Sarah Elder</t>
  </si>
  <si>
    <t>202350-51209</t>
  </si>
  <si>
    <t>51209 Org Behavior</t>
  </si>
  <si>
    <t>Linda Lacoste</t>
  </si>
  <si>
    <t>202350-51210</t>
  </si>
  <si>
    <t>51210 Org Behavior</t>
  </si>
  <si>
    <t>Charlotte Larkin</t>
  </si>
  <si>
    <t>202350-51212</t>
  </si>
  <si>
    <t>51212 Leadership Theory</t>
  </si>
  <si>
    <t>202350-51213</t>
  </si>
  <si>
    <t>51213 Leadership Theory</t>
  </si>
  <si>
    <t>Kyle Steadham</t>
  </si>
  <si>
    <t>202350-51215</t>
  </si>
  <si>
    <t>51215 Leading Diverse &amp; Incl Teams</t>
  </si>
  <si>
    <t>202350-51216</t>
  </si>
  <si>
    <t>51216 Leading Diverse &amp; Incl Teams</t>
  </si>
  <si>
    <t>Danya Casey</t>
  </si>
  <si>
    <t>202350-51218</t>
  </si>
  <si>
    <t>51218 Leading Change</t>
  </si>
  <si>
    <t>April Carl</t>
  </si>
  <si>
    <t>202350-51219</t>
  </si>
  <si>
    <t>51219 Leading Change</t>
  </si>
  <si>
    <t>Kurt Lacoste</t>
  </si>
  <si>
    <t>202350-51220</t>
  </si>
  <si>
    <t>51220 Capstone I</t>
  </si>
  <si>
    <t>Gregory Miller</t>
  </si>
  <si>
    <t>202350-51222</t>
  </si>
  <si>
    <t>51222 Capstone II</t>
  </si>
  <si>
    <t>Kristen Bennett</t>
  </si>
  <si>
    <t>202350-51406</t>
  </si>
  <si>
    <t>51406 Critical Incident Decision Mgt</t>
  </si>
  <si>
    <t>Jimmy Farias</t>
  </si>
  <si>
    <t>202350-51537</t>
  </si>
  <si>
    <t>51537 21st Century Policing</t>
  </si>
  <si>
    <t>Jonathan Zitzmann</t>
  </si>
  <si>
    <t>202350-51539</t>
  </si>
  <si>
    <t>51539 Ethics, Value &amp; Profess Polic</t>
  </si>
  <si>
    <t>Daniel Carolla</t>
  </si>
  <si>
    <t>202350-51546</t>
  </si>
  <si>
    <t>51546 Organizational Communication</t>
  </si>
  <si>
    <t>2CW</t>
  </si>
  <si>
    <t>Sherry West</t>
  </si>
  <si>
    <t>202350-51550</t>
  </si>
  <si>
    <t>51550 US-U.S. History to 1877</t>
  </si>
  <si>
    <t>HIST</t>
  </si>
  <si>
    <t>Cassie Harper</t>
  </si>
  <si>
    <t>History</t>
  </si>
  <si>
    <t>202350-51551</t>
  </si>
  <si>
    <t>51551 US-U.S. History From 1865</t>
  </si>
  <si>
    <t>Brian Brown</t>
  </si>
  <si>
    <t>202350-51552</t>
  </si>
  <si>
    <t>51552 Business/Prof Speaking</t>
  </si>
  <si>
    <t>COMS</t>
  </si>
  <si>
    <t>Irene Thrower</t>
  </si>
  <si>
    <t>Literature &amp; Languages</t>
  </si>
  <si>
    <t>202350-51553</t>
  </si>
  <si>
    <t>51553 Intro Col Rdg/Wrtg</t>
  </si>
  <si>
    <t>ENG</t>
  </si>
  <si>
    <t>Adam Wright</t>
  </si>
  <si>
    <t>202350-51554</t>
  </si>
  <si>
    <t>51554 US-College Reading &amp; Writing</t>
  </si>
  <si>
    <t>Kristina Nichols</t>
  </si>
  <si>
    <t>202350-51555</t>
  </si>
  <si>
    <t>51555 GLB/US-Written Argument/Resrch</t>
  </si>
  <si>
    <t>Stacey Said</t>
  </si>
  <si>
    <t>202350-51556</t>
  </si>
  <si>
    <t>51556 GLB/US-Written Argument/Resrch</t>
  </si>
  <si>
    <t>Julia Nelson</t>
  </si>
  <si>
    <t>202350-51557</t>
  </si>
  <si>
    <t>51557 Mass Commun in Society</t>
  </si>
  <si>
    <t>MMJ</t>
  </si>
  <si>
    <t>Veronica Juarez</t>
  </si>
  <si>
    <t>202350-51558</t>
  </si>
  <si>
    <t>51558 GLB/US-Intro to Philosophy</t>
  </si>
  <si>
    <t>PHIL</t>
  </si>
  <si>
    <t>Shamim Hunt</t>
  </si>
  <si>
    <t>202350-51559</t>
  </si>
  <si>
    <t>51559 Found Math Non-STEM Non-Algebr</t>
  </si>
  <si>
    <t>Paul Jones</t>
  </si>
  <si>
    <t>202350-51560</t>
  </si>
  <si>
    <t>51560 Contemp Math</t>
  </si>
  <si>
    <t>Laura Boddicker</t>
  </si>
  <si>
    <t>202350-51561</t>
  </si>
  <si>
    <t>51561 United States Government</t>
  </si>
  <si>
    <t>PSCI</t>
  </si>
  <si>
    <t>Sarah Clift</t>
  </si>
  <si>
    <t>Political Science</t>
  </si>
  <si>
    <t>202350-51562</t>
  </si>
  <si>
    <t>51562 United States Government</t>
  </si>
  <si>
    <t>202350-51563</t>
  </si>
  <si>
    <t>51563 Texas Government</t>
  </si>
  <si>
    <t>Shaonda Gathright</t>
  </si>
  <si>
    <t>202350-51564</t>
  </si>
  <si>
    <t>51564 Texas Government</t>
  </si>
  <si>
    <t>Penny Dodd</t>
  </si>
  <si>
    <t>202350-51565</t>
  </si>
  <si>
    <t>51565 Intro to Safety Studies</t>
  </si>
  <si>
    <t>SHCB</t>
  </si>
  <si>
    <t>Matthew Moore</t>
  </si>
  <si>
    <t>202350-51566</t>
  </si>
  <si>
    <t>51566 Safety and Health Program Mgmt</t>
  </si>
  <si>
    <t>Ashley Gill</t>
  </si>
  <si>
    <t>202350-51571</t>
  </si>
  <si>
    <t>51571 Hlth Serv Adm Capstone</t>
  </si>
  <si>
    <t>HSCB</t>
  </si>
  <si>
    <t>Deena Besson</t>
  </si>
  <si>
    <t>202350-51622</t>
  </si>
  <si>
    <t>51622 Health Informatics</t>
  </si>
  <si>
    <t>Sonya Braddy</t>
  </si>
  <si>
    <t>202350-51623</t>
  </si>
  <si>
    <t>51623 Hlthc Ethc &amp; Legl Iss for Ldrs</t>
  </si>
  <si>
    <t>Olulana Bamiro</t>
  </si>
  <si>
    <t>202350-51724</t>
  </si>
  <si>
    <t>51724 Essentials of Proj Mgmt</t>
  </si>
  <si>
    <t>TMGT</t>
  </si>
  <si>
    <t>Chitram Lutchman</t>
  </si>
  <si>
    <t>Engineering &amp; Technology</t>
  </si>
  <si>
    <t>202350-51727</t>
  </si>
  <si>
    <t>51727 Critical Thinking</t>
  </si>
  <si>
    <t>CID</t>
  </si>
  <si>
    <t>Katy Williams</t>
  </si>
  <si>
    <t>202350-51728</t>
  </si>
  <si>
    <t>51728 Record Keeping for Leaders</t>
  </si>
  <si>
    <t>Coy Martin</t>
  </si>
  <si>
    <t>202350-51729</t>
  </si>
  <si>
    <t>51729 Talent Ldrshp in HR</t>
  </si>
  <si>
    <t>Cynthia Rhodes</t>
  </si>
  <si>
    <t>202350-51730</t>
  </si>
  <si>
    <t>51730 Leading Innovation</t>
  </si>
  <si>
    <t>Paige Bussell</t>
  </si>
  <si>
    <t>202350-51731</t>
  </si>
  <si>
    <t>51731 Talent Ldrshp in HR</t>
  </si>
  <si>
    <t>Michael King</t>
  </si>
  <si>
    <t>202350-51732</t>
  </si>
  <si>
    <t>51732 Numbers for Leaders</t>
  </si>
  <si>
    <t>David Kent</t>
  </si>
  <si>
    <t>202350-51733</t>
  </si>
  <si>
    <t>51733 Research Methods</t>
  </si>
  <si>
    <t>Rodney Cooper-Sweat</t>
  </si>
  <si>
    <t>202350-51734</t>
  </si>
  <si>
    <t>51734 Personal Branding and Identity</t>
  </si>
  <si>
    <t>Chelse Woods</t>
  </si>
  <si>
    <t>202350-51736</t>
  </si>
  <si>
    <t>51736 Project Mgmt for Ldrs</t>
  </si>
  <si>
    <t>Jeremiah Odom</t>
  </si>
  <si>
    <t>202350-51738</t>
  </si>
  <si>
    <t>51738 Developing Global Comp Ldrs</t>
  </si>
  <si>
    <t>Joshua Hamilton</t>
  </si>
  <si>
    <t>202350-51742</t>
  </si>
  <si>
    <t>51742 Legal Issues in Organizations</t>
  </si>
  <si>
    <t>Lloyd Whelchel</t>
  </si>
  <si>
    <t>202350-51744</t>
  </si>
  <si>
    <t>51744 Data Driven Decision Making</t>
  </si>
  <si>
    <t>3CW</t>
  </si>
  <si>
    <t>Jennifer Good</t>
  </si>
  <si>
    <t>202350-51745</t>
  </si>
  <si>
    <t>51745 Capstone I</t>
  </si>
  <si>
    <t>Lisa Palazzetti</t>
  </si>
  <si>
    <t>202350-51746</t>
  </si>
  <si>
    <t>51746 Capstone II</t>
  </si>
  <si>
    <t>Sara Avrit</t>
  </si>
  <si>
    <t>202350-51747</t>
  </si>
  <si>
    <t>51747 Pathways, Purpose, Exploration</t>
  </si>
  <si>
    <t>GSCB</t>
  </si>
  <si>
    <t>Jennifer Hudson</t>
  </si>
  <si>
    <t>202350-51748</t>
  </si>
  <si>
    <t>51748 Innovative Design</t>
  </si>
  <si>
    <t>Gabriel Dunbar</t>
  </si>
  <si>
    <t>202350-51749</t>
  </si>
  <si>
    <t>51749 Leveraging Diversity</t>
  </si>
  <si>
    <t>Jayson Douglas</t>
  </si>
  <si>
    <t>202350-51750</t>
  </si>
  <si>
    <t>51750 Capstone</t>
  </si>
  <si>
    <t>202350-51751</t>
  </si>
  <si>
    <t>51751 Inter-professional Comm</t>
  </si>
  <si>
    <t>202350-51752</t>
  </si>
  <si>
    <t>51752 Measures of Safety Performance</t>
  </si>
  <si>
    <t>Christopher Kelly</t>
  </si>
  <si>
    <t>202350-51753</t>
  </si>
  <si>
    <t>51753 Environmental Law and Mgmt</t>
  </si>
  <si>
    <t>Jayla Wilkerson</t>
  </si>
  <si>
    <t>202350-51755</t>
  </si>
  <si>
    <t>51755 GLB/Art Appreciation</t>
  </si>
  <si>
    <t>Katie Ritchie</t>
  </si>
  <si>
    <t>202350-51756</t>
  </si>
  <si>
    <t>51756 Natural Disasters</t>
  </si>
  <si>
    <t>ENVS</t>
  </si>
  <si>
    <t>Adewale Amosu</t>
  </si>
  <si>
    <t>Biological &amp; Environmental Sci</t>
  </si>
  <si>
    <t>202350-51757</t>
  </si>
  <si>
    <t>51757 Natural Disasters</t>
  </si>
  <si>
    <t>Katrina Starr</t>
  </si>
  <si>
    <t>202350-51758</t>
  </si>
  <si>
    <t>51758 Natural Disasters</t>
  </si>
  <si>
    <t>Allen Hillegas</t>
  </si>
  <si>
    <t>202350-51759</t>
  </si>
  <si>
    <t>51759 US-U.S. History to 1877</t>
  </si>
  <si>
    <t>William Wilson</t>
  </si>
  <si>
    <t>202350-51760</t>
  </si>
  <si>
    <t>51760 US-U.S. History From 1865</t>
  </si>
  <si>
    <t>Daniel Degges</t>
  </si>
  <si>
    <t>202350-51761</t>
  </si>
  <si>
    <t>51761 US-College Reading &amp; Writing</t>
  </si>
  <si>
    <t>Angela Ellis</t>
  </si>
  <si>
    <t>202350-51764</t>
  </si>
  <si>
    <t>51764 GLB/Intro to Sociology</t>
  </si>
  <si>
    <t>SOC</t>
  </si>
  <si>
    <t>Amanda Grant</t>
  </si>
  <si>
    <t>Sociology &amp; Criminal Justice</t>
  </si>
  <si>
    <t>202350-51765</t>
  </si>
  <si>
    <t>51765 Intro to Psychology</t>
  </si>
  <si>
    <t>PSY</t>
  </si>
  <si>
    <t>Education &amp; Human Services</t>
  </si>
  <si>
    <t>Psychology &amp; Special Education</t>
  </si>
  <si>
    <t>202350-51773</t>
  </si>
  <si>
    <t>51773 Crit Incid Mgt in Hlth Serv</t>
  </si>
  <si>
    <t>James Wall</t>
  </si>
  <si>
    <t>202350-51813</t>
  </si>
  <si>
    <t>51813 Mgt/Curriculum Development</t>
  </si>
  <si>
    <t>EDCB</t>
  </si>
  <si>
    <t>April Sanders</t>
  </si>
  <si>
    <t>202350-51815</t>
  </si>
  <si>
    <t>51815 Foundations of Reading</t>
  </si>
  <si>
    <t>RDCB</t>
  </si>
  <si>
    <t>202350-51825</t>
  </si>
  <si>
    <t>51825 Critical Incident Decision Mgt</t>
  </si>
  <si>
    <t>Traci Seals</t>
  </si>
  <si>
    <t>202350-51832</t>
  </si>
  <si>
    <t>51832 Mass Commun in Society</t>
  </si>
  <si>
    <t>Glenda Smith</t>
  </si>
  <si>
    <t>202350-51841</t>
  </si>
  <si>
    <t>51841 Technical Writing</t>
  </si>
  <si>
    <t>Robert Mallett</t>
  </si>
  <si>
    <t>202350-51842</t>
  </si>
  <si>
    <t>51842 Crime Analysis</t>
  </si>
  <si>
    <t>202350-51871</t>
  </si>
  <si>
    <t>51871 Foundations of Org Ldrship</t>
  </si>
  <si>
    <t>Travis Ball</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</si>
  <si>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</si>
  <si>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</si>
  <si>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</si>
  <si>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</si>
  <si>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</si>
  <si>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</si>
  <si>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</si>
  <si>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</si>
  <si>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</si>
  <si>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</si>
  <si>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</si>
  <si>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Total Score</t>
  </si>
  <si>
    <t>Average of Course Score</t>
  </si>
  <si>
    <t>Average of QEP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</si>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</sst>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2" fontId="0" fillId="0" borderId="0" xfId="0" applyNumberFormat="1"/>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32">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2" formatCode="0.00"/>
    </dxf>
    <dxf>
      <numFmt numFmtId="2" formatCode="0.00"/>
    </dxf>
    <dxf>
      <numFmt numFmtId="1" formatCode="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Summer II 2023 DASHBOARD.xlsx]DASH!PivotTable2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4.5641680020199837</c:v>
                </c:pt>
              </c:numCache>
            </c:numRef>
          </c:val>
          <c:extLst>
            <c:ext xmlns:c16="http://schemas.microsoft.com/office/drawing/2014/chart" uri="{C3380CC4-5D6E-409C-BE32-E72D297353CC}">
              <c16:uniqueId val="{00000000-A611-4DC4-A8CE-5AFFCBC48CE0}"/>
            </c:ext>
          </c:extLst>
        </c:ser>
        <c:ser>
          <c:idx val="1"/>
          <c:order val="1"/>
          <c:tx>
            <c:strRef>
              <c:f>DASH!$H$3</c:f>
              <c:strCache>
                <c:ptCount val="1"/>
                <c:pt idx="0">
                  <c:v>Average of Total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4.5570416932950435</c:v>
                </c:pt>
              </c:numCache>
            </c:numRef>
          </c:val>
          <c:extLst>
            <c:ext xmlns:c16="http://schemas.microsoft.com/office/drawing/2014/chart" uri="{C3380CC4-5D6E-409C-BE32-E72D297353CC}">
              <c16:uniqueId val="{00000001-A611-4DC4-A8CE-5AFFCBC48CE0}"/>
            </c:ext>
          </c:extLst>
        </c:ser>
        <c:ser>
          <c:idx val="2"/>
          <c:order val="2"/>
          <c:tx>
            <c:strRef>
              <c:f>DASH!$I$3</c:f>
              <c:strCache>
                <c:ptCount val="1"/>
                <c:pt idx="0">
                  <c:v>Average of Course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4.5792318067700624</c:v>
                </c:pt>
              </c:numCache>
            </c:numRef>
          </c:val>
          <c:extLst>
            <c:ext xmlns:c16="http://schemas.microsoft.com/office/drawing/2014/chart" uri="{C3380CC4-5D6E-409C-BE32-E72D297353CC}">
              <c16:uniqueId val="{00000002-A611-4DC4-A8CE-5AFFCBC48CE0}"/>
            </c:ext>
          </c:extLst>
        </c:ser>
        <c:ser>
          <c:idx val="3"/>
          <c:order val="3"/>
          <c:tx>
            <c:strRef>
              <c:f>DASH!$J$3</c:f>
              <c:strCache>
                <c:ptCount val="1"/>
                <c:pt idx="0">
                  <c:v>Average of QEP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4.5186145883638691</c:v>
                </c:pt>
              </c:numCache>
            </c:numRef>
          </c:val>
          <c:extLst>
            <c:ext xmlns:c16="http://schemas.microsoft.com/office/drawing/2014/chart" uri="{C3380CC4-5D6E-409C-BE32-E72D297353CC}">
              <c16:uniqueId val="{00000003-A611-4DC4-A8CE-5AFFCBC48CE0}"/>
            </c:ext>
          </c:extLst>
        </c:ser>
        <c:dLbls>
          <c:dLblPos val="inEnd"/>
          <c:showLegendKey val="0"/>
          <c:showVal val="1"/>
          <c:showCatName val="0"/>
          <c:showSerName val="0"/>
          <c:showPercent val="0"/>
          <c:showBubbleSize val="0"/>
        </c:dLbls>
        <c:gapWidth val="182"/>
        <c:axId val="65935295"/>
        <c:axId val="65938207"/>
      </c:barChart>
      <c:catAx>
        <c:axId val="659352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38207"/>
        <c:crosses val="autoZero"/>
        <c:auto val="1"/>
        <c:lblAlgn val="ctr"/>
        <c:lblOffset val="100"/>
        <c:noMultiLvlLbl val="0"/>
      </c:catAx>
      <c:valAx>
        <c:axId val="659382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35295"/>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CID Summer II 2023 DASHBOARD.xlsx]DASH!PivotTable3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a:t>
            </a:r>
            <a:r>
              <a:rPr lang="en-US" baseline="0"/>
              <a:t> Rate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DASH!$H$20</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DASH!$G$21:$G$22</c:f>
              <c:strCache>
                <c:ptCount val="2"/>
                <c:pt idx="0">
                  <c:v>Sum of OverallRespRate</c:v>
                </c:pt>
                <c:pt idx="1">
                  <c:v>Sum of OverallNonRespRate</c:v>
                </c:pt>
              </c:strCache>
            </c:strRef>
          </c:cat>
          <c:val>
            <c:numRef>
              <c:f>DASH!$H$21:$H$22</c:f>
              <c:numCache>
                <c:formatCode>0</c:formatCode>
                <c:ptCount val="2"/>
                <c:pt idx="0">
                  <c:v>37.578814627994959</c:v>
                </c:pt>
                <c:pt idx="1">
                  <c:v>62.421185372005041</c:v>
                </c:pt>
              </c:numCache>
            </c:numRef>
          </c:val>
          <c:extLst>
            <c:ext xmlns:c16="http://schemas.microsoft.com/office/drawing/2014/chart" uri="{C3380CC4-5D6E-409C-BE32-E72D297353CC}">
              <c16:uniqueId val="{00000000-0C2D-4CF4-BA4A-270EAFEDB652}"/>
            </c:ext>
          </c:extLst>
        </c:ser>
        <c:dLbls>
          <c:showLegendKey val="0"/>
          <c:showVal val="0"/>
          <c:showCatName val="0"/>
          <c:showSerName val="0"/>
          <c:showPercent val="0"/>
          <c:showBubbleSize val="0"/>
          <c:showLeaderLines val="1"/>
        </c:dLbls>
        <c:firstSliceAng val="0"/>
        <c:holeSize val="55"/>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290512</xdr:colOff>
      <xdr:row>3</xdr:row>
      <xdr:rowOff>19050</xdr:rowOff>
    </xdr:from>
    <xdr:to>
      <xdr:col>8</xdr:col>
      <xdr:colOff>381000</xdr:colOff>
      <xdr:row>17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309562</xdr:colOff>
      <xdr:row>17</xdr:row>
      <xdr:rowOff>180975</xdr:rowOff>
    </xdr:from>
    <xdr:to>
      <xdr:col>8</xdr:col>
      <xdr:colOff>390525</xdr:colOff>
      <xdr:row>32</xdr:row>
      <xdr:rowOff>66675</xdr:rowOff>
    </xdr:to>
    <xdr:grpSp>
      <xdr:nvGrpSpPr>
        <xdr:cNvPr id="6" name="Group 5"/>
        <xdr:cNvGrpSpPr/>
      </xdr:nvGrpSpPr>
      <xdr:grpSpPr>
        <a:xfrm>
          <a:off x="7205662" y="3419475"/>
          <a:ext cx="3824288" cy="2743200"/>
          <a:chOff x="7958137" y="4543425"/>
          <a:chExt cx="4572000" cy="2743200"/>
        </a:xfrm>
      </xdr:grpSpPr>
      <xdr:graphicFrame macro="">
        <xdr:nvGraphicFramePr>
          <xdr:cNvPr id="3" name="Chart 2"/>
          <xdr:cNvGraphicFramePr/>
        </xdr:nvGraphicFramePr>
        <xdr:xfrm>
          <a:off x="7958137" y="4543425"/>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1">
        <xdr:nvSpPr>
          <xdr:cNvPr id="5" name="TextBox 4"/>
          <xdr:cNvSpPr txBox="1"/>
        </xdr:nvSpPr>
        <xdr:spPr>
          <a:xfrm>
            <a:off x="9096376" y="5762624"/>
            <a:ext cx="871619"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1B8DAB1-9DD5-40E0-9191-3FDE745189D9}" type="TxLink">
              <a:rPr lang="en-US" sz="3200" b="1" i="0" u="none" strike="noStrike">
                <a:solidFill>
                  <a:srgbClr val="000000"/>
                </a:solidFill>
                <a:latin typeface="Calibri"/>
                <a:cs typeface="Calibri"/>
              </a:rPr>
              <a:t>38</a:t>
            </a:fld>
            <a:endParaRPr lang="en-US" sz="3200" b="1"/>
          </a:p>
        </xdr:txBody>
      </xdr:sp>
    </xdr:grpSp>
    <xdr:clientData/>
  </xdr:twoCellAnchor>
  <xdr:twoCellAnchor editAs="oneCell">
    <xdr:from>
      <xdr:col>8</xdr:col>
      <xdr:colOff>476250</xdr:colOff>
      <xdr:row>3</xdr:row>
      <xdr:rowOff>9525</xdr:rowOff>
    </xdr:from>
    <xdr:to>
      <xdr:col>9</xdr:col>
      <xdr:colOff>781050</xdr:colOff>
      <xdr:row>16</xdr:row>
      <xdr:rowOff>57150</xdr:rowOff>
    </xdr:to>
    <mc:AlternateContent xmlns:mc="http://schemas.openxmlformats.org/markup-compatibility/2006">
      <mc:Choice xmlns:a14="http://schemas.microsoft.com/office/drawing/2010/main" Requires="a14">
        <xdr:graphicFrame macro="">
          <xdr:nvGraphicFramePr>
            <xdr:cNvPr id="7"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1115675" y="581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476250</xdr:colOff>
      <xdr:row>16</xdr:row>
      <xdr:rowOff>95250</xdr:rowOff>
    </xdr:from>
    <xdr:to>
      <xdr:col>9</xdr:col>
      <xdr:colOff>781050</xdr:colOff>
      <xdr:row>29</xdr:row>
      <xdr:rowOff>142875</xdr:rowOff>
    </xdr:to>
    <mc:AlternateContent xmlns:mc="http://schemas.openxmlformats.org/markup-compatibility/2006">
      <mc:Choice xmlns:a14="http://schemas.microsoft.com/office/drawing/2010/main" Requires="a14">
        <xdr:graphicFrame macro="">
          <xdr:nvGraphicFramePr>
            <xdr:cNvPr id="8"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1115675" y="31432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733425</xdr:colOff>
      <xdr:row>10</xdr:row>
      <xdr:rowOff>123825</xdr:rowOff>
    </xdr:from>
    <xdr:to>
      <xdr:col>10</xdr:col>
      <xdr:colOff>1219200</xdr:colOff>
      <xdr:row>23</xdr:row>
      <xdr:rowOff>171450</xdr:rowOff>
    </xdr:to>
    <mc:AlternateContent xmlns:mc="http://schemas.openxmlformats.org/markup-compatibility/2006">
      <mc:Choice xmlns:a14="http://schemas.microsoft.com/office/drawing/2010/main" Requires="a14">
        <xdr:graphicFrame macro="">
          <xdr:nvGraphicFramePr>
            <xdr:cNvPr id="9"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896850" y="20288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202.548500578705" createdVersion="6" refreshedVersion="6" minRefreshableVersion="3" recordCount="106">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50" maxValue="202350"/>
    </cacheField>
    <cacheField name="Part of Term" numFmtId="0">
      <sharedItems/>
    </cacheField>
    <cacheField name="Courses - COURSE_CODE" numFmtId="0">
      <sharedItems/>
    </cacheField>
    <cacheField name="Courses - COURSE_NUMBER" numFmtId="0">
      <sharedItems containsSemiMixedTypes="0" containsString="0" containsNumber="1" containsInteger="1" minValue="100" maxValue="4361"/>
    </cacheField>
    <cacheField name="Courses - CLASS_NUMBER" numFmtId="0">
      <sharedItems/>
    </cacheField>
    <cacheField name="Teachers - Full Name" numFmtId="0">
      <sharedItems count="94">
        <s v="Beatriz Galuban"/>
        <s v="Carissa Manrique"/>
        <s v="Kelly Brown"/>
        <s v="George Swindell"/>
        <s v="Micah Mcbay"/>
        <s v="Jennifer Davis-Lamm"/>
        <s v="James Womack"/>
        <s v="Jason Jenkins"/>
        <s v="Amanda Willows"/>
        <s v="Kevin Wilkinson"/>
        <s v="Chris Ecke"/>
        <s v="Jason Waller"/>
        <s v="Richard Santiesteban"/>
        <s v="Douglas Yates"/>
        <s v="Justin Bowen"/>
        <s v="Stefan Vaughn"/>
        <s v="Daniel Davis"/>
        <s v="Louis Lufkin"/>
        <s v="Hyatt Berkman"/>
        <s v="Joseph Shipman"/>
        <s v="Brett Murrey"/>
        <s v="Molly Baur"/>
        <s v="Elizabeth Bailey"/>
        <s v="Lee Deboer"/>
        <s v="Jonathan Jordan"/>
        <s v="Patricia Palacios"/>
        <s v="Charisse Anguiano"/>
        <s v="Alison Bodeker"/>
        <s v="Sarah Elder"/>
        <s v="Linda Lacoste"/>
        <s v="Charlotte Larkin"/>
        <s v="Kyle Steadham"/>
        <s v="Danya Casey"/>
        <s v="April Carl"/>
        <s v="Kurt Lacoste"/>
        <s v="Gregory Miller"/>
        <s v="Kristen Bennett"/>
        <s v="Jimmy Farias"/>
        <s v="Jonathan Zitzmann"/>
        <s v="Daniel Carolla"/>
        <s v="Sherry West"/>
        <s v="Cassie Harper"/>
        <s v="Brian Brown"/>
        <s v="Irene Thrower"/>
        <s v="Adam Wright"/>
        <s v="Kristina Nichols"/>
        <s v="Stacey Said"/>
        <s v="Julia Nelson"/>
        <s v="Veronica Juarez"/>
        <s v="Shamim Hunt"/>
        <s v="Paul Jones"/>
        <s v="Laura Boddicker"/>
        <s v="Sarah Clift"/>
        <s v="Shaonda Gathright"/>
        <s v="Penny Dodd"/>
        <s v="Matthew Moore"/>
        <s v="Ashley Gill"/>
        <s v="Deena Besson"/>
        <s v="Sonya Braddy"/>
        <s v="Olulana Bamiro"/>
        <s v="Chitram Lutchman"/>
        <s v="Katy Williams"/>
        <s v="Coy Martin"/>
        <s v="Cynthia Rhodes"/>
        <s v="Paige Bussell"/>
        <s v="Michael King"/>
        <s v="David Kent"/>
        <s v="Rodney Cooper-Sweat"/>
        <s v="Chelse Woods"/>
        <s v="Jeremiah Odom"/>
        <s v="Joshua Hamilton"/>
        <s v="Lloyd Whelchel"/>
        <s v="Jennifer Good"/>
        <s v="Lisa Palazzetti"/>
        <s v="Sara Avrit"/>
        <s v="Jennifer Hudson"/>
        <s v="Gabriel Dunbar"/>
        <s v="Jayson Douglas"/>
        <s v="Christopher Kelly"/>
        <s v="Jayla Wilkerson"/>
        <s v="Katie Ritchie"/>
        <s v="Adewale Amosu"/>
        <s v="Katrina Starr"/>
        <s v="Allen Hillegas"/>
        <s v="William Wilson"/>
        <s v="Daniel Degges"/>
        <s v="Angela Ellis"/>
        <s v="Amanda Grant"/>
        <s v="James Wall"/>
        <s v="April Sanders"/>
        <s v="Traci Seals"/>
        <s v="Glenda Smith"/>
        <s v="Robert Mallett"/>
        <s v="Travis Ball"/>
      </sharedItems>
    </cacheField>
    <cacheField name="School" numFmtId="0">
      <sharedItems/>
    </cacheField>
    <cacheField name="Department" numFmtId="0">
      <sharedItems/>
    </cacheField>
    <cacheField name="Instructor Score" numFmtId="2">
      <sharedItems containsString="0" containsBlank="1" containsNumber="1" minValue="2" maxValue="5" count="75">
        <n v="4.0928571428571399"/>
        <n v="4.8333333333333304"/>
        <n v="4.7708333333333304"/>
        <n v="4.86666666666666"/>
        <m/>
        <n v="4.7395833333333304"/>
        <n v="4.6410256410256396"/>
        <n v="4.7631578947368398"/>
        <n v="4.6111111111111098"/>
        <n v="4.8809523809523796"/>
        <n v="4.7314814814814801"/>
        <n v="4.7543859649122799"/>
        <n v="4.9019607843137196"/>
        <n v="4.80833333333333"/>
        <n v="4.6666666666666599"/>
        <n v="4.7638888888888804"/>
        <n v="4.8823529411764701"/>
        <n v="4.95"/>
        <n v="4.9444444444444402"/>
        <n v="4.7976190476190403"/>
        <n v="4"/>
        <n v="4.5714285714285703"/>
        <n v="4.5208333333333304"/>
        <n v="4.3809523809523796"/>
        <n v="4.3888888888888804"/>
        <n v="4.625"/>
        <n v="4.6282051282051198"/>
        <n v="4.1111111111111098"/>
        <n v="5"/>
        <n v="4.8148148148148104"/>
        <n v="4.5999999999999996"/>
        <n v="4.3958333333333304"/>
        <n v="4.2"/>
        <n v="4.9292929292929202"/>
        <n v="4.5694444444444402"/>
        <n v="4.2916666666666599"/>
        <n v="4.9583333333333304"/>
        <n v="4.9761904761904701"/>
        <n v="4.7833333333333297"/>
        <n v="4.4444444444444402"/>
        <n v="4.6500000000000004"/>
        <n v="4.5"/>
        <n v="4.62222222222222"/>
        <n v="3.5714285714285698"/>
        <n v="2"/>
        <n v="4.75"/>
        <n v="4.2222222222222197"/>
        <n v="4.25"/>
        <n v="4.4090909090909003"/>
        <n v="4.4166666666666599"/>
        <n v="4.6481481481481399"/>
        <n v="4.0925925925925899"/>
        <n v="4.7944444444444398"/>
        <n v="4.9666666666666597"/>
        <n v="4.9166666666666599"/>
        <n v="4.5333333333333297"/>
        <n v="3.5333333333333301"/>
        <n v="4.2380952380952301"/>
        <n v="4.7361111111111098"/>
        <n v="4.5972222222222197"/>
        <n v="4.3333333333333304"/>
        <n v="3.8333333333333299"/>
        <n v="4.6875"/>
        <n v="4.3125"/>
        <n v="4.55"/>
        <n v="4.36666666666666"/>
        <n v="4.9722222222222197"/>
        <n v="3.4444444444444402"/>
        <n v="4.5833333333333304"/>
        <n v="4.7179487179487101"/>
        <n v="4.6176470588235201"/>
        <n v="4.8888888888888804"/>
        <n v="4.7166666666666597"/>
        <n v="4.93333333333333"/>
        <n v="4.1481481481481399"/>
      </sharedItems>
    </cacheField>
    <cacheField name="Course Score" numFmtId="2">
      <sharedItems containsString="0" containsBlank="1" containsNumber="1" minValue="2" maxValue="5" count="70">
        <n v="3.9466666666666601"/>
        <n v="4.7777777777777697"/>
        <n v="4.75"/>
        <n v="4.8600000000000003"/>
        <m/>
        <n v="4.7374999999999998"/>
        <n v="4.4769230769230699"/>
        <n v="4.7789473684210497"/>
        <n v="4.5999999999999899"/>
        <n v="4.8095238095238004"/>
        <n v="4.6555555555555497"/>
        <n v="4.7052631578947297"/>
        <n v="4.9294117647058799"/>
        <n v="4.74"/>
        <n v="4.6705882352941099"/>
        <n v="4.93333333333333"/>
        <n v="4.8588235294117599"/>
        <n v="4.95"/>
        <n v="4.9215686274509798"/>
        <n v="4.7874999999999996"/>
        <n v="4.8571428571428497"/>
        <n v="4.7230769230769196"/>
        <n v="3.95"/>
        <n v="5"/>
        <n v="4.4000000000000004"/>
        <n v="4.5750000000000002"/>
        <n v="4.3428571428571399"/>
        <n v="4.4833333333333298"/>
        <n v="4.55"/>
        <n v="4.7076923076922998"/>
        <n v="4.5666666666666602"/>
        <n v="4.8888888888888804"/>
        <n v="4.5999999999999996"/>
        <n v="4.2750000000000004"/>
        <n v="4.2"/>
        <n v="4.8"/>
        <n v="4.5772727272727201"/>
        <n v="4.9142857142857101"/>
        <n v="4.84"/>
        <n v="4.6399999999999997"/>
        <n v="4.60761904761904"/>
        <n v="3.2285714285714202"/>
        <n v="3.5"/>
        <n v="4.2833333333333297"/>
        <n v="4.98823529411764"/>
        <n v="4.45"/>
        <n v="4.3714285714285701"/>
        <n v="4.6363636363636296"/>
        <n v="4.55555555555555"/>
        <n v="4.4666666666666597"/>
        <n v="4.5111111111111102"/>
        <n v="3.8444444444444401"/>
        <n v="4.76"/>
        <n v="3.56"/>
        <n v="4.9000000000000004"/>
        <n v="4.6500000000000004"/>
        <n v="4"/>
        <n v="4.3250000000000002"/>
        <n v="4.625"/>
        <n v="4.4749999999999996"/>
        <n v="4.5"/>
        <n v="4.4800000000000004"/>
        <n v="4.32"/>
        <n v="3.6666666666666599"/>
        <n v="4.7538461538461503"/>
        <n v="4.7058823529411704"/>
        <n v="4.4307692307692301"/>
        <n v="4.6787878787878698"/>
        <n v="4.3333333333333304"/>
        <n v="2"/>
      </sharedItems>
    </cacheField>
    <cacheField name="QEP Score" numFmtId="2">
      <sharedItems containsString="0" containsBlank="1" containsNumber="1" minValue="2.25" maxValue="5" count="72">
        <n v="3.6488095238095202"/>
        <n v="4.80555555555555"/>
        <n v="4.71875"/>
        <n v="4.6749999999999998"/>
        <m/>
        <n v="4.703125"/>
        <n v="4.6153846153846096"/>
        <n v="4.8289473684210504"/>
        <n v="4.6041666666666599"/>
        <n v="4.8333333333333304"/>
        <n v="4.6527777777777697"/>
        <n v="4.6842105263157796"/>
        <n v="4.921875"/>
        <n v="4.7874999999999996"/>
        <n v="4.6911764705882302"/>
        <n v="4.8676470588235201"/>
        <n v="4.95"/>
        <n v="4.9027777777777697"/>
        <n v="4.765625"/>
        <n v="4.83928571428571"/>
        <n v="4.6923076923076898"/>
        <n v="4"/>
        <n v="4.9166666666666599"/>
        <n v="4.5357142857142803"/>
        <n v="4.5"/>
        <n v="4.3214285714285703"/>
        <n v="4.4375"/>
        <n v="4.625"/>
        <n v="4.5961538461538396"/>
        <n v="4.375"/>
        <n v="4.9285714285714199"/>
        <n v="4.75"/>
        <n v="4.5999999999999996"/>
        <n v="4.21875"/>
        <n v="4.2"/>
        <n v="4.25"/>
        <n v="4.5833333333333304"/>
        <n v="4.3125"/>
        <n v="4.875"/>
        <n v="4.8035714285714199"/>
        <n v="4.4666666666666597"/>
        <n v="3.0714285714285698"/>
        <n v="2.75"/>
        <n v="4.6875"/>
        <n v="4.1875"/>
        <n v="5"/>
        <n v="4.3571428571428497"/>
        <n v="4.6666666666666599"/>
        <n v="4.3181818181818103"/>
        <n v="4.30555555555555"/>
        <n v="4.55555555555555"/>
        <n v="3.88888888888888"/>
        <n v="4.8"/>
        <n v="3.9"/>
        <n v="4.3928571428571397"/>
        <n v="4.6458333333333304"/>
        <n v="4.09375"/>
        <n v="4.46875"/>
        <n v="4.28125"/>
        <n v="4.4749999999999996"/>
        <n v="4.1500000000000004"/>
        <n v="4.7916666666666599"/>
        <n v="4.3499999999999996"/>
        <n v="3.4166666666666599"/>
        <n v="4.4038461538461497"/>
        <n v="4.5192307692307603"/>
        <n v="4.3382352941176396"/>
        <n v="4.3076923076923004"/>
        <n v="4.3958333333333304"/>
        <n v="3.75"/>
        <n v="4.4166666666666599"/>
        <n v="2.25"/>
      </sharedItems>
    </cacheField>
    <cacheField name="Total Score" numFmtId="2">
      <sharedItems containsString="0" containsBlank="1" containsNumber="1" minValue="2.0666666666666602" maxValue="5" count="87">
        <n v="3.9257142857142799"/>
        <n v="4.8074074074073998"/>
        <n v="4.75"/>
        <n v="4.8133333333333299"/>
        <m/>
        <n v="4.7291666666666599"/>
        <n v="4.5794871794871703"/>
        <n v="4.7859649122806998"/>
        <n v="4.6055555555555499"/>
        <n v="4.8444444444444397"/>
        <n v="4.6851851851851798"/>
        <n v="4.7192982456140298"/>
        <n v="4.9164215686274497"/>
        <n v="4.78"/>
        <n v="4.67450980392156"/>
        <n v="4.8388888888888797"/>
        <n v="4.8705882352941101"/>
        <n v="4.95"/>
        <n v="4.9257080610021697"/>
        <n v="4.7625000000000002"/>
        <n v="4.8285714285714203"/>
        <n v="4.6820512820512796"/>
        <n v="3.9833333333333298"/>
        <n v="4.9555555555555504"/>
        <n v="4.5047619047619003"/>
        <n v="4.5333333333333297"/>
        <n v="4.3523809523809502"/>
        <n v="4.43333333333333"/>
        <n v="4.5999999999999996"/>
        <n v="4.6461538461538403"/>
        <n v="4.3333333333333304"/>
        <n v="4.9809523809523801"/>
        <n v="4.5"/>
        <n v="4.8222222222222202"/>
        <n v="4.30833333333333"/>
        <n v="4.2"/>
        <n v="4.9328282828282797"/>
        <n v="4.5757575757575699"/>
        <n v="4.8833333333333302"/>
        <n v="4.9095238095238001"/>
        <n v="4.82666666666666"/>
        <n v="4.6444444444444404"/>
        <n v="4.6533333333333298"/>
        <n v="4.4666666666666597"/>
        <n v="4.5758730158730101"/>
        <n v="3.32380952380952"/>
        <n v="2.7"/>
        <n v="4.7333333333333298"/>
        <n v="4.2333333333333298"/>
        <n v="4.9960784313725402"/>
        <n v="4.36666666666666"/>
        <n v="4.4190476190476096"/>
        <n v="4.6944444444444402"/>
        <n v="4.46060606060606"/>
        <n v="4.4148148148148101"/>
        <n v="4.5777777777777704"/>
        <n v="3.9555555555555499"/>
        <n v="4.6955555555555497"/>
        <n v="5"/>
        <n v="4.9866666666666601"/>
        <n v="4.9666666666666597"/>
        <n v="4.68"/>
        <n v="3.64"/>
        <n v="4.93333333333333"/>
        <n v="4.32380952380952"/>
        <n v="4.6787878787878698"/>
        <n v="4.62222222222222"/>
        <n v="4"/>
        <n v="4.2666666666666604"/>
        <n v="3.93333333333333"/>
        <n v="4.6083333333333298"/>
        <n v="4.3583333333333298"/>
        <n v="4.5133333333333301"/>
        <n v="4.3466666666666596"/>
        <n v="4.86666666666666"/>
        <n v="4.9777777777777699"/>
        <n v="3.5111111111111102"/>
        <n v="4.6333333333333302"/>
        <n v="4.5733333333333297"/>
        <n v="4.6923076923076898"/>
        <n v="4.5725490196078402"/>
        <n v="4.4256410256410197"/>
        <n v="4.6184848484848402"/>
        <n v="4.8533333333333299"/>
        <n v="3.9925925925925898"/>
        <n v="4.4222222222222198"/>
        <n v="2.0666666666666602"/>
      </sharedItems>
    </cacheField>
    <cacheField name="Invited" numFmtId="0">
      <sharedItems containsSemiMixedTypes="0" containsString="0" containsNumber="1" containsInteger="1" minValue="4" maxValue="42"/>
    </cacheField>
    <cacheField name="RespondentCount" numFmtId="0">
      <sharedItems containsSemiMixedTypes="0" containsString="0" containsNumber="1" containsInteger="1" minValue="0" maxValue="21"/>
    </cacheField>
    <cacheField name="Response Rate" numFmtId="2">
      <sharedItems containsSemiMixedTypes="0" containsString="0" containsNumber="1" minValue="0" maxValue="68"/>
    </cacheField>
    <cacheField name="1st Initial" numFmtId="0">
      <sharedItems count="19">
        <s v="B"/>
        <s v="C"/>
        <s v="K"/>
        <s v="G"/>
        <s v="M"/>
        <s v="J"/>
        <s v="A"/>
        <s v="R"/>
        <s v="D"/>
        <s v="S"/>
        <s v="L"/>
        <s v="H"/>
        <s v="E"/>
        <s v="P"/>
        <s v="I"/>
        <s v="V"/>
        <s v="O"/>
        <s v="W"/>
        <s v="T"/>
      </sharedItems>
    </cacheField>
    <cacheField name="CRN" numFmtId="0">
      <sharedItems count="106">
        <s v="51114"/>
        <s v="51141"/>
        <s v="51142"/>
        <s v="51143"/>
        <s v="51151"/>
        <s v="51152"/>
        <s v="51154"/>
        <s v="51155"/>
        <s v="51156"/>
        <s v="51158"/>
        <s v="51161"/>
        <s v="51162"/>
        <s v="51163"/>
        <s v="51164"/>
        <s v="51175"/>
        <s v="51176"/>
        <s v="51177"/>
        <s v="51178"/>
        <s v="51179"/>
        <s v="51180"/>
        <s v="51181"/>
        <s v="51182"/>
        <s v="51184"/>
        <s v="51185"/>
        <s v="51186"/>
        <s v="51197"/>
        <s v="51198"/>
        <s v="51200"/>
        <s v="51201"/>
        <s v="51203"/>
        <s v="51204"/>
        <s v="51206"/>
        <s v="51207"/>
        <s v="51209"/>
        <s v="51210"/>
        <s v="51212"/>
        <s v="51213"/>
        <s v="51215"/>
        <s v="51216"/>
        <s v="51218"/>
        <s v="51219"/>
        <s v="51220"/>
        <s v="51222"/>
        <s v="51406"/>
        <s v="51537"/>
        <s v="51539"/>
        <s v="51546"/>
        <s v="51550"/>
        <s v="51551"/>
        <s v="51552"/>
        <s v="51553"/>
        <s v="51554"/>
        <s v="51555"/>
        <s v="51556"/>
        <s v="51557"/>
        <s v="51558"/>
        <s v="51559"/>
        <s v="51560"/>
        <s v="51561"/>
        <s v="51562"/>
        <s v="51563"/>
        <s v="51564"/>
        <s v="51565"/>
        <s v="51566"/>
        <s v="51571"/>
        <s v="51622"/>
        <s v="51623"/>
        <s v="51724"/>
        <s v="51727"/>
        <s v="51728"/>
        <s v="51729"/>
        <s v="51730"/>
        <s v="51731"/>
        <s v="51732"/>
        <s v="51733"/>
        <s v="51734"/>
        <s v="51736"/>
        <s v="51738"/>
        <s v="51742"/>
        <s v="51744"/>
        <s v="51745"/>
        <s v="51746"/>
        <s v="51747"/>
        <s v="51748"/>
        <s v="51749"/>
        <s v="51750"/>
        <s v="51751"/>
        <s v="51752"/>
        <s v="51753"/>
        <s v="51755"/>
        <s v="51756"/>
        <s v="51757"/>
        <s v="51758"/>
        <s v="51759"/>
        <s v="51760"/>
        <s v="51761"/>
        <s v="51764"/>
        <s v="51765"/>
        <s v="51773"/>
        <s v="51813"/>
        <s v="51815"/>
        <s v="51825"/>
        <s v="51832"/>
        <s v="51841"/>
        <s v="51842"/>
        <s v="51871"/>
      </sharedItems>
    </cacheField>
    <cacheField name="Not Responded" numFmtId="0">
      <sharedItems containsSemiMixedTypes="0" containsString="0" containsNumber="1" containsInteger="1" minValue="2" maxValue="30"/>
    </cacheField>
    <cacheField name="OverallRespRate" numFmtId="0" formula=" (RespondentCount /Invited )*100" databaseField="0"/>
    <cacheField name="OverallNonRespRate" numFmtId="0" formula=" 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202350-51114"/>
    <s v="51114 GLB/Art Appreciation"/>
    <n v="202350"/>
    <s v="OC5"/>
    <s v="ART"/>
    <n v="1301"/>
    <s v="0CW"/>
    <x v="0"/>
    <s v="Humanities, Social Sci &amp; Arts"/>
    <s v="Art"/>
    <x v="0"/>
    <x v="0"/>
    <x v="0"/>
    <x v="0"/>
    <n v="28"/>
    <n v="15"/>
    <n v="53.571428571428001"/>
    <x v="0"/>
    <x v="0"/>
    <n v="13"/>
  </r>
  <r>
    <s v="202350-51141"/>
    <s v="51141 Integrated Science I"/>
    <n v="202350"/>
    <s v="OC5"/>
    <s v="IS"/>
    <n v="1315"/>
    <s v="0CW"/>
    <x v="1"/>
    <s v="Science &amp; Engineering"/>
    <s v="Physics and Astronomy"/>
    <x v="1"/>
    <x v="1"/>
    <x v="1"/>
    <x v="1"/>
    <n v="26"/>
    <n v="9"/>
    <n v="34.615384615384002"/>
    <x v="1"/>
    <x v="1"/>
    <n v="17"/>
  </r>
  <r>
    <s v="202350-51142"/>
    <s v="51142 Integrated Science II"/>
    <n v="202350"/>
    <s v="OC5"/>
    <s v="IS"/>
    <n v="1317"/>
    <s v="0CW"/>
    <x v="2"/>
    <s v="Science &amp; Engineering"/>
    <s v="Physics and Astronomy"/>
    <x v="2"/>
    <x v="2"/>
    <x v="2"/>
    <x v="2"/>
    <n v="25"/>
    <n v="8"/>
    <n v="32"/>
    <x v="2"/>
    <x v="2"/>
    <n v="17"/>
  </r>
  <r>
    <s v="202350-51143"/>
    <s v="51143 Contemp Math"/>
    <n v="202350"/>
    <s v="OC5"/>
    <s v="MATH"/>
    <n v="1332"/>
    <s v="0CW"/>
    <x v="3"/>
    <s v="Science &amp; Engineering"/>
    <s v="Mathematics"/>
    <x v="3"/>
    <x v="3"/>
    <x v="3"/>
    <x v="3"/>
    <n v="25"/>
    <n v="10"/>
    <n v="40"/>
    <x v="3"/>
    <x v="3"/>
    <n v="15"/>
  </r>
  <r>
    <s v="202350-51151"/>
    <s v="51151 Intro to Theatre"/>
    <n v="202350"/>
    <s v="OC5"/>
    <s v="THE"/>
    <n v="1310"/>
    <s v="0CW"/>
    <x v="4"/>
    <s v="Humanities, Social Sci &amp; Arts"/>
    <s v="Theatre"/>
    <x v="4"/>
    <x v="4"/>
    <x v="4"/>
    <x v="4"/>
    <n v="5"/>
    <n v="0"/>
    <n v="0"/>
    <x v="4"/>
    <x v="4"/>
    <n v="5"/>
  </r>
  <r>
    <s v="202350-51152"/>
    <s v="51152 21st Century Policing"/>
    <n v="202350"/>
    <s v="OC5"/>
    <s v="CJCB"/>
    <n v="302"/>
    <s v="0CW"/>
    <x v="5"/>
    <s v="Innovation and Design"/>
    <s v="Coll of Innovation and Design"/>
    <x v="5"/>
    <x v="5"/>
    <x v="5"/>
    <x v="5"/>
    <n v="26"/>
    <n v="16"/>
    <n v="61.538461538461"/>
    <x v="5"/>
    <x v="5"/>
    <n v="10"/>
  </r>
  <r>
    <s v="202350-51154"/>
    <s v="51154 Ethics, Value &amp; Profess Polic"/>
    <n v="202350"/>
    <s v="OC5"/>
    <s v="CJCB"/>
    <n v="303"/>
    <s v="0CW"/>
    <x v="6"/>
    <s v="Innovation and Design"/>
    <s v="Coll of Innovation and Design"/>
    <x v="6"/>
    <x v="6"/>
    <x v="6"/>
    <x v="6"/>
    <n v="26"/>
    <n v="13"/>
    <n v="50"/>
    <x v="5"/>
    <x v="6"/>
    <n v="13"/>
  </r>
  <r>
    <s v="202350-51155"/>
    <s v="51155 Critical Incident Decision Mgt"/>
    <n v="202350"/>
    <s v="OC5"/>
    <s v="CJCB"/>
    <n v="304"/>
    <s v="0CW"/>
    <x v="7"/>
    <s v="Innovation and Design"/>
    <s v="Coll of Innovation and Design"/>
    <x v="7"/>
    <x v="7"/>
    <x v="7"/>
    <x v="7"/>
    <n v="30"/>
    <n v="19"/>
    <n v="63.333333333333002"/>
    <x v="5"/>
    <x v="7"/>
    <n v="11"/>
  </r>
  <r>
    <s v="202350-51156"/>
    <s v="51156 Communication"/>
    <n v="202350"/>
    <s v="OC5"/>
    <s v="CJCB"/>
    <n v="305"/>
    <s v="0CW"/>
    <x v="8"/>
    <s v="Innovation and Design"/>
    <s v="Coll of Innovation and Design"/>
    <x v="8"/>
    <x v="8"/>
    <x v="8"/>
    <x v="8"/>
    <n v="23"/>
    <n v="12"/>
    <n v="52.173913043478002"/>
    <x v="6"/>
    <x v="8"/>
    <n v="11"/>
  </r>
  <r>
    <s v="202350-51158"/>
    <s v="51158 Officer Wellness"/>
    <n v="202350"/>
    <s v="OC5"/>
    <s v="CJCB"/>
    <n v="306"/>
    <s v="0CW"/>
    <x v="8"/>
    <s v="Innovation and Design"/>
    <s v="Coll of Innovation and Design"/>
    <x v="9"/>
    <x v="9"/>
    <x v="9"/>
    <x v="9"/>
    <n v="31"/>
    <n v="21"/>
    <n v="67.741935483869995"/>
    <x v="6"/>
    <x v="9"/>
    <n v="10"/>
  </r>
  <r>
    <s v="202350-51161"/>
    <s v="51161 Technical Writing"/>
    <n v="202350"/>
    <s v="OC5"/>
    <s v="CJCB"/>
    <n v="307"/>
    <s v="0CW"/>
    <x v="9"/>
    <s v="Innovation and Design"/>
    <s v="Coll of Innovation and Design"/>
    <x v="10"/>
    <x v="10"/>
    <x v="10"/>
    <x v="10"/>
    <n v="35"/>
    <n v="18"/>
    <n v="51.428571428570997"/>
    <x v="2"/>
    <x v="10"/>
    <n v="17"/>
  </r>
  <r>
    <s v="202350-51162"/>
    <s v="51162 Crime Analysis"/>
    <n v="202350"/>
    <s v="OC5"/>
    <s v="CJCB"/>
    <n v="308"/>
    <s v="0CW"/>
    <x v="9"/>
    <s v="Innovation and Design"/>
    <s v="Coll of Innovation and Design"/>
    <x v="11"/>
    <x v="11"/>
    <x v="11"/>
    <x v="11"/>
    <n v="35"/>
    <n v="19"/>
    <n v="54.285714285714"/>
    <x v="2"/>
    <x v="11"/>
    <n v="16"/>
  </r>
  <r>
    <s v="202350-51163"/>
    <s v="51163 Procedural Justice"/>
    <n v="202350"/>
    <s v="OC5"/>
    <s v="CJCB"/>
    <n v="309"/>
    <s v="0CW"/>
    <x v="10"/>
    <s v="Innovation and Design"/>
    <s v="Coll of Innovation and Design"/>
    <x v="12"/>
    <x v="12"/>
    <x v="12"/>
    <x v="12"/>
    <n v="32"/>
    <n v="17"/>
    <n v="53.125"/>
    <x v="1"/>
    <x v="12"/>
    <n v="15"/>
  </r>
  <r>
    <s v="202350-51164"/>
    <s v="51164 Leadership"/>
    <n v="202350"/>
    <s v="OC5"/>
    <s v="CJCB"/>
    <n v="402"/>
    <s v="0CW"/>
    <x v="11"/>
    <s v="Innovation and Design"/>
    <s v="Coll of Innovation and Design"/>
    <x v="13"/>
    <x v="13"/>
    <x v="13"/>
    <x v="13"/>
    <n v="36"/>
    <n v="20"/>
    <n v="55.555555555555003"/>
    <x v="5"/>
    <x v="13"/>
    <n v="16"/>
  </r>
  <r>
    <s v="202350-51175"/>
    <s v="51175 Policing the Future"/>
    <n v="202350"/>
    <s v="OC5"/>
    <s v="CJCB"/>
    <n v="403"/>
    <s v="0CW"/>
    <x v="12"/>
    <s v="Innovation and Design"/>
    <s v="Coll of Innovation and Design"/>
    <x v="14"/>
    <x v="14"/>
    <x v="14"/>
    <x v="14"/>
    <n v="35"/>
    <n v="17"/>
    <n v="48.571428571428001"/>
    <x v="7"/>
    <x v="14"/>
    <n v="18"/>
  </r>
  <r>
    <s v="202350-51176"/>
    <s v="51176 Critical Shift"/>
    <n v="202350"/>
    <s v="OC5"/>
    <s v="CJCB"/>
    <n v="404"/>
    <s v="0CW"/>
    <x v="13"/>
    <s v="Innovation and Design"/>
    <s v="Coll of Innovation and Design"/>
    <x v="15"/>
    <x v="15"/>
    <x v="9"/>
    <x v="15"/>
    <n v="28"/>
    <n v="12"/>
    <n v="42.857142857142001"/>
    <x v="8"/>
    <x v="15"/>
    <n v="16"/>
  </r>
  <r>
    <s v="202350-51177"/>
    <s v="51177 Evidence-Based Policing"/>
    <n v="202350"/>
    <s v="OC5"/>
    <s v="CJCB"/>
    <n v="405"/>
    <s v="0CW"/>
    <x v="14"/>
    <s v="Innovation and Design"/>
    <s v="Coll of Innovation and Design"/>
    <x v="16"/>
    <x v="16"/>
    <x v="15"/>
    <x v="16"/>
    <n v="35"/>
    <n v="17"/>
    <n v="48.571428571428001"/>
    <x v="5"/>
    <x v="16"/>
    <n v="18"/>
  </r>
  <r>
    <s v="202350-51178"/>
    <s v="51178 Implicit Bias"/>
    <n v="202350"/>
    <s v="OC5"/>
    <s v="CJCB"/>
    <n v="406"/>
    <s v="0CW"/>
    <x v="15"/>
    <s v="Innovation and Design"/>
    <s v="Coll of Innovation and Design"/>
    <x v="17"/>
    <x v="17"/>
    <x v="16"/>
    <x v="17"/>
    <n v="38"/>
    <n v="20"/>
    <n v="52.631578947367998"/>
    <x v="9"/>
    <x v="17"/>
    <n v="18"/>
  </r>
  <r>
    <s v="202350-51179"/>
    <s v="51179 Organiz Cultu in Public Safety"/>
    <n v="202350"/>
    <s v="OC5"/>
    <s v="CJCB"/>
    <n v="407"/>
    <s v="0CW"/>
    <x v="16"/>
    <s v="Innovation and Design"/>
    <s v="Coll of Innovation and Design"/>
    <x v="18"/>
    <x v="18"/>
    <x v="17"/>
    <x v="18"/>
    <n v="34"/>
    <n v="18"/>
    <n v="52.941176470587997"/>
    <x v="8"/>
    <x v="18"/>
    <n v="16"/>
  </r>
  <r>
    <s v="202350-51180"/>
    <s v="51180 Critical Thking &amp; Decision Mak"/>
    <n v="202350"/>
    <s v="OC5"/>
    <s v="CJCB"/>
    <n v="408"/>
    <s v="0CW"/>
    <x v="17"/>
    <s v="Innovation and Design"/>
    <s v="Coll of Innovation and Design"/>
    <x v="5"/>
    <x v="19"/>
    <x v="18"/>
    <x v="19"/>
    <n v="35"/>
    <n v="16"/>
    <n v="45.714285714284998"/>
    <x v="10"/>
    <x v="19"/>
    <n v="19"/>
  </r>
  <r>
    <s v="202350-51181"/>
    <s v="51181 Homeland Security/Terrorism"/>
    <n v="202350"/>
    <s v="OC5"/>
    <s v="CJCB"/>
    <n v="409"/>
    <s v="0CW"/>
    <x v="18"/>
    <s v="Innovation and Design"/>
    <s v="Coll of Innovation and Design"/>
    <x v="19"/>
    <x v="20"/>
    <x v="19"/>
    <x v="20"/>
    <n v="34"/>
    <n v="14"/>
    <n v="41.176470588234999"/>
    <x v="11"/>
    <x v="20"/>
    <n v="20"/>
  </r>
  <r>
    <s v="202350-51182"/>
    <s v="51182 Capstone"/>
    <n v="202350"/>
    <s v="OC5"/>
    <s v="CJCB"/>
    <n v="499"/>
    <s v="0CW"/>
    <x v="6"/>
    <s v="Innovation and Design"/>
    <s v="Coll of Innovation and Design"/>
    <x v="6"/>
    <x v="21"/>
    <x v="20"/>
    <x v="21"/>
    <n v="25"/>
    <n v="13"/>
    <n v="52"/>
    <x v="5"/>
    <x v="21"/>
    <n v="12"/>
  </r>
  <r>
    <s v="202350-51184"/>
    <s v="51184 Computer Information Systems"/>
    <n v="202350"/>
    <s v="OC5"/>
    <s v="ORGL"/>
    <n v="126"/>
    <s v="0CW"/>
    <x v="19"/>
    <s v="Innovation and Design"/>
    <s v="Coll of Innovation and Design"/>
    <x v="20"/>
    <x v="22"/>
    <x v="21"/>
    <x v="22"/>
    <n v="24"/>
    <n v="4"/>
    <n v="16.666666666666"/>
    <x v="5"/>
    <x v="22"/>
    <n v="20"/>
  </r>
  <r>
    <s v="202350-51185"/>
    <s v="51185 Intro to Organizations"/>
    <n v="202350"/>
    <s v="OC5"/>
    <s v="ORGL"/>
    <n v="130"/>
    <s v="0CW"/>
    <x v="20"/>
    <s v="Innovation and Design"/>
    <s v="Coll of Innovation and Design"/>
    <x v="18"/>
    <x v="23"/>
    <x v="22"/>
    <x v="23"/>
    <n v="36"/>
    <n v="7"/>
    <n v="19.444444444443999"/>
    <x v="0"/>
    <x v="23"/>
    <n v="29"/>
  </r>
  <r>
    <s v="202350-51186"/>
    <s v="51186 Supervision"/>
    <n v="202350"/>
    <s v="OC5"/>
    <s v="ORGL"/>
    <n v="201"/>
    <s v="0CW"/>
    <x v="21"/>
    <s v="Innovation and Design"/>
    <s v="Coll of Innovation and Design"/>
    <x v="21"/>
    <x v="24"/>
    <x v="23"/>
    <x v="24"/>
    <n v="23"/>
    <n v="7"/>
    <n v="30.434782608694999"/>
    <x v="4"/>
    <x v="24"/>
    <n v="16"/>
  </r>
  <r>
    <s v="202350-51197"/>
    <s v="51197 Foundations of Org Ldrship"/>
    <n v="202350"/>
    <s v="OC5"/>
    <s v="ORGL"/>
    <n v="3311"/>
    <s v="0CW"/>
    <x v="22"/>
    <s v="Innovation and Design"/>
    <s v="Coll of Innovation and Design"/>
    <x v="22"/>
    <x v="25"/>
    <x v="24"/>
    <x v="25"/>
    <n v="29"/>
    <n v="8"/>
    <n v="27.586206896551001"/>
    <x v="12"/>
    <x v="25"/>
    <n v="21"/>
  </r>
  <r>
    <s v="202350-51198"/>
    <s v="51198 Foundations of Org Ldrship"/>
    <n v="202350"/>
    <s v="OC5"/>
    <s v="ORGL"/>
    <n v="3311"/>
    <s v="1CW"/>
    <x v="23"/>
    <s v="Innovation and Design"/>
    <s v="Coll of Innovation and Design"/>
    <x v="23"/>
    <x v="26"/>
    <x v="25"/>
    <x v="26"/>
    <n v="27"/>
    <n v="7"/>
    <n v="25.925925925925"/>
    <x v="10"/>
    <x v="26"/>
    <n v="20"/>
  </r>
  <r>
    <s v="202350-51200"/>
    <s v="51200 Organizational Communication"/>
    <n v="202350"/>
    <s v="OC5"/>
    <s v="ORGL"/>
    <n v="3321"/>
    <s v="0CW"/>
    <x v="24"/>
    <s v="Innovation and Design"/>
    <s v="Coll of Innovation and Design"/>
    <x v="24"/>
    <x v="27"/>
    <x v="26"/>
    <x v="27"/>
    <n v="30"/>
    <n v="12"/>
    <n v="40"/>
    <x v="5"/>
    <x v="27"/>
    <n v="18"/>
  </r>
  <r>
    <s v="202350-51201"/>
    <s v="51201 Organizational Communication"/>
    <n v="202350"/>
    <s v="OC5"/>
    <s v="ORGL"/>
    <n v="3321"/>
    <s v="1CW"/>
    <x v="25"/>
    <s v="Innovation and Design"/>
    <s v="Coll of Innovation and Design"/>
    <x v="25"/>
    <x v="28"/>
    <x v="27"/>
    <x v="28"/>
    <n v="26"/>
    <n v="8"/>
    <n v="30.769230769229999"/>
    <x v="13"/>
    <x v="28"/>
    <n v="18"/>
  </r>
  <r>
    <s v="202350-51203"/>
    <s v="51203 Org Ethics"/>
    <n v="202350"/>
    <s v="OC5"/>
    <s v="ORGL"/>
    <n v="3322"/>
    <s v="0CW"/>
    <x v="22"/>
    <s v="Innovation and Design"/>
    <s v="Coll of Innovation and Design"/>
    <x v="26"/>
    <x v="29"/>
    <x v="28"/>
    <x v="29"/>
    <n v="33"/>
    <n v="13"/>
    <n v="39.393939393939"/>
    <x v="12"/>
    <x v="29"/>
    <n v="20"/>
  </r>
  <r>
    <s v="202350-51204"/>
    <s v="51204 Org Ethics"/>
    <n v="202350"/>
    <s v="OC5"/>
    <s v="ORGL"/>
    <n v="3322"/>
    <s v="1CW"/>
    <x v="26"/>
    <s v="Innovation and Design"/>
    <s v="Coll of Innovation and Design"/>
    <x v="27"/>
    <x v="30"/>
    <x v="29"/>
    <x v="30"/>
    <n v="24"/>
    <n v="6"/>
    <n v="25"/>
    <x v="1"/>
    <x v="30"/>
    <n v="18"/>
  </r>
  <r>
    <s v="202350-51206"/>
    <s v="51206 Data Driven Decision Making"/>
    <n v="202350"/>
    <s v="OC5"/>
    <s v="ORGL"/>
    <n v="3331"/>
    <s v="0CW"/>
    <x v="27"/>
    <s v="Innovation and Design"/>
    <s v="Coll of Innovation and Design"/>
    <x v="28"/>
    <x v="23"/>
    <x v="30"/>
    <x v="31"/>
    <n v="33"/>
    <n v="7"/>
    <n v="21.212121212121001"/>
    <x v="6"/>
    <x v="31"/>
    <n v="26"/>
  </r>
  <r>
    <s v="202350-51207"/>
    <s v="51207 Data Driven Decision Making"/>
    <n v="202350"/>
    <s v="OC5"/>
    <s v="ORGL"/>
    <n v="3331"/>
    <s v="1CW"/>
    <x v="28"/>
    <s v="Innovation and Design"/>
    <s v="Coll of Innovation and Design"/>
    <x v="14"/>
    <x v="24"/>
    <x v="29"/>
    <x v="32"/>
    <n v="10"/>
    <n v="4"/>
    <n v="40"/>
    <x v="9"/>
    <x v="32"/>
    <n v="6"/>
  </r>
  <r>
    <s v="202350-51209"/>
    <s v="51209 Org Behavior"/>
    <n v="202350"/>
    <s v="OC5"/>
    <s v="ORGL"/>
    <n v="3332"/>
    <s v="0CW"/>
    <x v="29"/>
    <s v="Innovation and Design"/>
    <s v="Coll of Innovation and Design"/>
    <x v="29"/>
    <x v="31"/>
    <x v="31"/>
    <x v="33"/>
    <n v="33"/>
    <n v="9"/>
    <n v="27.272727272727"/>
    <x v="10"/>
    <x v="33"/>
    <n v="24"/>
  </r>
  <r>
    <s v="202350-51210"/>
    <s v="51210 Org Behavior"/>
    <n v="202350"/>
    <s v="OC5"/>
    <s v="ORGL"/>
    <n v="3332"/>
    <s v="1CW"/>
    <x v="30"/>
    <s v="Innovation and Design"/>
    <s v="Coll of Innovation and Design"/>
    <x v="30"/>
    <x v="32"/>
    <x v="32"/>
    <x v="28"/>
    <n v="21"/>
    <n v="5"/>
    <n v="23.809523809523"/>
    <x v="1"/>
    <x v="34"/>
    <n v="16"/>
  </r>
  <r>
    <s v="202350-51212"/>
    <s v="51212 Leadership Theory"/>
    <n v="202350"/>
    <s v="OC5"/>
    <s v="ORGL"/>
    <n v="4341"/>
    <s v="0CW"/>
    <x v="15"/>
    <s v="Innovation and Design"/>
    <s v="Coll of Innovation and Design"/>
    <x v="31"/>
    <x v="33"/>
    <x v="33"/>
    <x v="34"/>
    <n v="32"/>
    <n v="8"/>
    <n v="25"/>
    <x v="9"/>
    <x v="35"/>
    <n v="24"/>
  </r>
  <r>
    <s v="202350-51213"/>
    <s v="51213 Leadership Theory"/>
    <n v="202350"/>
    <s v="OC5"/>
    <s v="ORGL"/>
    <n v="4341"/>
    <s v="1CW"/>
    <x v="31"/>
    <s v="Innovation and Design"/>
    <s v="Coll of Innovation and Design"/>
    <x v="32"/>
    <x v="34"/>
    <x v="34"/>
    <x v="35"/>
    <n v="25"/>
    <n v="5"/>
    <n v="20"/>
    <x v="2"/>
    <x v="36"/>
    <n v="20"/>
  </r>
  <r>
    <s v="202350-51215"/>
    <s v="51215 Leading Diverse &amp; Incl Teams"/>
    <n v="202350"/>
    <s v="OC5"/>
    <s v="ORGL"/>
    <n v="4342"/>
    <s v="0CW"/>
    <x v="15"/>
    <s v="Innovation and Design"/>
    <s v="Coll of Innovation and Design"/>
    <x v="33"/>
    <x v="17"/>
    <x v="22"/>
    <x v="36"/>
    <n v="31"/>
    <n v="12"/>
    <n v="38.709677419354001"/>
    <x v="9"/>
    <x v="37"/>
    <n v="19"/>
  </r>
  <r>
    <s v="202350-51216"/>
    <s v="51216 Leading Diverse &amp; Incl Teams"/>
    <n v="202350"/>
    <s v="OC5"/>
    <s v="ORGL"/>
    <n v="4342"/>
    <s v="1CW"/>
    <x v="32"/>
    <s v="Innovation and Design"/>
    <s v="Coll of Innovation and Design"/>
    <x v="14"/>
    <x v="35"/>
    <x v="35"/>
    <x v="28"/>
    <n v="7"/>
    <n v="1"/>
    <n v="14.285714285714"/>
    <x v="8"/>
    <x v="38"/>
    <n v="6"/>
  </r>
  <r>
    <s v="202350-51218"/>
    <s v="51218 Leading Change"/>
    <n v="202350"/>
    <s v="OC5"/>
    <s v="ORGL"/>
    <n v="4343"/>
    <s v="0CW"/>
    <x v="33"/>
    <s v="Innovation and Design"/>
    <s v="Coll of Innovation and Design"/>
    <x v="34"/>
    <x v="36"/>
    <x v="36"/>
    <x v="37"/>
    <n v="30"/>
    <n v="12"/>
    <n v="40"/>
    <x v="6"/>
    <x v="39"/>
    <n v="18"/>
  </r>
  <r>
    <s v="202350-51219"/>
    <s v="51219 Leading Change"/>
    <n v="202350"/>
    <s v="OC5"/>
    <s v="ORGL"/>
    <n v="4343"/>
    <s v="1CW"/>
    <x v="34"/>
    <s v="Innovation and Design"/>
    <s v="Coll of Innovation and Design"/>
    <x v="35"/>
    <x v="24"/>
    <x v="37"/>
    <x v="30"/>
    <n v="9"/>
    <n v="4"/>
    <n v="44.444444444444002"/>
    <x v="2"/>
    <x v="40"/>
    <n v="5"/>
  </r>
  <r>
    <s v="202350-51220"/>
    <s v="51220 Capstone I"/>
    <n v="202350"/>
    <s v="OC5"/>
    <s v="ORGL"/>
    <n v="4352"/>
    <s v="0CW"/>
    <x v="35"/>
    <s v="Innovation and Design"/>
    <s v="Coll of Innovation and Design"/>
    <x v="36"/>
    <x v="35"/>
    <x v="38"/>
    <x v="38"/>
    <n v="30"/>
    <n v="12"/>
    <n v="40"/>
    <x v="3"/>
    <x v="41"/>
    <n v="18"/>
  </r>
  <r>
    <s v="202350-51222"/>
    <s v="51222 Capstone II"/>
    <n v="202350"/>
    <s v="OC5"/>
    <s v="ORGL"/>
    <n v="4361"/>
    <s v="0CW"/>
    <x v="36"/>
    <s v="Innovation and Design"/>
    <s v="Coll of Innovation and Design"/>
    <x v="37"/>
    <x v="37"/>
    <x v="39"/>
    <x v="39"/>
    <n v="31"/>
    <n v="14"/>
    <n v="45.161290322580001"/>
    <x v="2"/>
    <x v="42"/>
    <n v="17"/>
  </r>
  <r>
    <s v="202350-51406"/>
    <s v="51406 Critical Incident Decision Mgt"/>
    <n v="202350"/>
    <s v="OC5"/>
    <s v="CJCB"/>
    <n v="304"/>
    <s v="1CW"/>
    <x v="37"/>
    <s v="Innovation and Design"/>
    <s v="Coll of Innovation and Design"/>
    <x v="38"/>
    <x v="38"/>
    <x v="38"/>
    <x v="40"/>
    <n v="25"/>
    <n v="10"/>
    <n v="40"/>
    <x v="5"/>
    <x v="43"/>
    <n v="15"/>
  </r>
  <r>
    <s v="202350-51537"/>
    <s v="51537 21st Century Policing"/>
    <n v="202350"/>
    <s v="OC5"/>
    <s v="CJCB"/>
    <n v="302"/>
    <s v="1CW"/>
    <x v="38"/>
    <s v="Innovation and Design"/>
    <s v="Coll of Innovation and Design"/>
    <x v="39"/>
    <x v="15"/>
    <x v="36"/>
    <x v="41"/>
    <n v="11"/>
    <n v="3"/>
    <n v="27.272727272727"/>
    <x v="5"/>
    <x v="44"/>
    <n v="8"/>
  </r>
  <r>
    <s v="202350-51539"/>
    <s v="51539 Ethics, Value &amp; Profess Polic"/>
    <n v="202350"/>
    <s v="OC5"/>
    <s v="CJCB"/>
    <n v="303"/>
    <s v="1CW"/>
    <x v="39"/>
    <s v="Innovation and Design"/>
    <s v="Coll of Innovation and Design"/>
    <x v="40"/>
    <x v="39"/>
    <x v="3"/>
    <x v="42"/>
    <n v="22"/>
    <n v="10"/>
    <n v="45.454545454544999"/>
    <x v="8"/>
    <x v="45"/>
    <n v="12"/>
  </r>
  <r>
    <s v="202350-51546"/>
    <s v="51546 Organizational Communication"/>
    <n v="202350"/>
    <s v="OC5"/>
    <s v="ORGL"/>
    <n v="3321"/>
    <s v="2CW"/>
    <x v="40"/>
    <s v="Innovation and Design"/>
    <s v="Coll of Innovation and Design"/>
    <x v="41"/>
    <x v="24"/>
    <x v="24"/>
    <x v="43"/>
    <n v="13"/>
    <n v="2"/>
    <n v="15.384615384615"/>
    <x v="9"/>
    <x v="46"/>
    <n v="11"/>
  </r>
  <r>
    <s v="202350-51550"/>
    <s v="51550 US-U.S. History to 1877"/>
    <n v="202350"/>
    <s v="OC5"/>
    <s v="HIST"/>
    <n v="1301"/>
    <s v="0CW"/>
    <x v="41"/>
    <s v="Humanities, Social Sci &amp; Arts"/>
    <s v="History"/>
    <x v="42"/>
    <x v="40"/>
    <x v="40"/>
    <x v="44"/>
    <n v="27"/>
    <n v="15"/>
    <n v="55.555555555555003"/>
    <x v="1"/>
    <x v="47"/>
    <n v="12"/>
  </r>
  <r>
    <s v="202350-51551"/>
    <s v="51551 US-U.S. History From 1865"/>
    <n v="202350"/>
    <s v="OC5"/>
    <s v="HIST"/>
    <n v="1302"/>
    <s v="0CW"/>
    <x v="42"/>
    <s v="Humanities, Social Sci &amp; Arts"/>
    <s v="History"/>
    <x v="43"/>
    <x v="41"/>
    <x v="41"/>
    <x v="45"/>
    <n v="27"/>
    <n v="7"/>
    <n v="25.925925925925"/>
    <x v="0"/>
    <x v="48"/>
    <n v="20"/>
  </r>
  <r>
    <s v="202350-51552"/>
    <s v="51552 Business/Prof Speaking"/>
    <n v="202350"/>
    <s v="OC5"/>
    <s v="COMS"/>
    <n v="1321"/>
    <s v="0CW"/>
    <x v="43"/>
    <s v="Humanities, Social Sci &amp; Arts"/>
    <s v="Literature &amp; Languages"/>
    <x v="44"/>
    <x v="42"/>
    <x v="42"/>
    <x v="46"/>
    <n v="8"/>
    <n v="2"/>
    <n v="25"/>
    <x v="14"/>
    <x v="49"/>
    <n v="6"/>
  </r>
  <r>
    <s v="202350-51553"/>
    <s v="51553 Intro Col Rdg/Wrtg"/>
    <n v="202350"/>
    <s v="OC5"/>
    <s v="ENG"/>
    <n v="100"/>
    <s v="0CW"/>
    <x v="44"/>
    <s v="Humanities, Social Sci &amp; Arts"/>
    <s v="Literature &amp; Languages"/>
    <x v="45"/>
    <x v="2"/>
    <x v="43"/>
    <x v="47"/>
    <n v="10"/>
    <n v="4"/>
    <n v="40"/>
    <x v="6"/>
    <x v="50"/>
    <n v="6"/>
  </r>
  <r>
    <s v="202350-51554"/>
    <s v="51554 US-College Reading &amp; Writing"/>
    <n v="202350"/>
    <s v="OC5"/>
    <s v="ENG"/>
    <n v="1301"/>
    <s v="0CW"/>
    <x v="45"/>
    <s v="Humanities, Social Sci &amp; Arts"/>
    <s v="Literature &amp; Languages"/>
    <x v="46"/>
    <x v="43"/>
    <x v="44"/>
    <x v="48"/>
    <n v="25"/>
    <n v="12"/>
    <n v="48"/>
    <x v="2"/>
    <x v="51"/>
    <n v="13"/>
  </r>
  <r>
    <s v="202350-51555"/>
    <s v="51555 GLB/US-Written Argument/Resrch"/>
    <n v="202350"/>
    <s v="OC5"/>
    <s v="ENG"/>
    <n v="1302"/>
    <s v="0CW"/>
    <x v="46"/>
    <s v="Humanities, Social Sci &amp; Arts"/>
    <s v="Literature &amp; Languages"/>
    <x v="28"/>
    <x v="44"/>
    <x v="45"/>
    <x v="49"/>
    <n v="27"/>
    <n v="17"/>
    <n v="62.962962962962003"/>
    <x v="9"/>
    <x v="52"/>
    <n v="10"/>
  </r>
  <r>
    <s v="202350-51556"/>
    <s v="51556 GLB/US-Written Argument/Resrch"/>
    <n v="202350"/>
    <s v="OC5"/>
    <s v="ENG"/>
    <n v="1302"/>
    <s v="1CW"/>
    <x v="47"/>
    <s v="Humanities, Social Sci &amp; Arts"/>
    <s v="Literature &amp; Languages"/>
    <x v="47"/>
    <x v="45"/>
    <x v="26"/>
    <x v="50"/>
    <n v="14"/>
    <n v="4"/>
    <n v="28.571428571428001"/>
    <x v="5"/>
    <x v="53"/>
    <n v="10"/>
  </r>
  <r>
    <s v="202350-51557"/>
    <s v="51557 Mass Commun in Society"/>
    <n v="202350"/>
    <s v="OC5"/>
    <s v="MMJ"/>
    <n v="1307"/>
    <s v="0CW"/>
    <x v="48"/>
    <s v="Humanities, Social Sci &amp; Arts"/>
    <s v="Literature &amp; Languages"/>
    <x v="41"/>
    <x v="46"/>
    <x v="46"/>
    <x v="51"/>
    <n v="30"/>
    <n v="14"/>
    <n v="46.666666666666003"/>
    <x v="15"/>
    <x v="54"/>
    <n v="16"/>
  </r>
  <r>
    <s v="202350-51558"/>
    <s v="51558 GLB/US-Intro to Philosophy"/>
    <n v="202350"/>
    <s v="OC5"/>
    <s v="PHIL"/>
    <n v="1301"/>
    <s v="0CW"/>
    <x v="49"/>
    <s v="Humanities, Social Sci &amp; Arts"/>
    <s v="Literature &amp; Languages"/>
    <x v="14"/>
    <x v="2"/>
    <x v="47"/>
    <x v="52"/>
    <n v="10"/>
    <n v="4"/>
    <n v="40"/>
    <x v="9"/>
    <x v="55"/>
    <n v="6"/>
  </r>
  <r>
    <s v="202350-51559"/>
    <s v="51559 Found Math Non-STEM Non-Algebr"/>
    <n v="202350"/>
    <s v="OC5"/>
    <s v="MATH"/>
    <n v="120"/>
    <s v="0CW"/>
    <x v="50"/>
    <s v="Science &amp; Engineering"/>
    <s v="Mathematics"/>
    <x v="48"/>
    <x v="47"/>
    <x v="48"/>
    <x v="53"/>
    <n v="25"/>
    <n v="11"/>
    <n v="44"/>
    <x v="13"/>
    <x v="56"/>
    <n v="14"/>
  </r>
  <r>
    <s v="202350-51560"/>
    <s v="51560 Contemp Math"/>
    <n v="202350"/>
    <s v="OC5"/>
    <s v="MATH"/>
    <n v="1332"/>
    <s v="1CW"/>
    <x v="51"/>
    <s v="Science &amp; Engineering"/>
    <s v="Mathematics"/>
    <x v="49"/>
    <x v="48"/>
    <x v="49"/>
    <x v="27"/>
    <n v="26"/>
    <n v="9"/>
    <n v="34.615384615384002"/>
    <x v="10"/>
    <x v="57"/>
    <n v="17"/>
  </r>
  <r>
    <s v="202350-51561"/>
    <s v="51561 United States Government"/>
    <n v="202350"/>
    <s v="OC5"/>
    <s v="PSCI"/>
    <n v="2305"/>
    <s v="0CW"/>
    <x v="52"/>
    <s v="Humanities, Social Sci &amp; Arts"/>
    <s v="Political Science"/>
    <x v="39"/>
    <x v="49"/>
    <x v="49"/>
    <x v="54"/>
    <n v="26"/>
    <n v="9"/>
    <n v="34.615384615384002"/>
    <x v="9"/>
    <x v="58"/>
    <n v="17"/>
  </r>
  <r>
    <s v="202350-51562"/>
    <s v="51562 United States Government"/>
    <n v="202350"/>
    <s v="OC5"/>
    <s v="PSCI"/>
    <n v="2305"/>
    <s v="1CW"/>
    <x v="52"/>
    <s v="Humanities, Social Sci &amp; Arts"/>
    <s v="Political Science"/>
    <x v="50"/>
    <x v="50"/>
    <x v="50"/>
    <x v="55"/>
    <n v="26"/>
    <n v="9"/>
    <n v="34.615384615384002"/>
    <x v="9"/>
    <x v="59"/>
    <n v="17"/>
  </r>
  <r>
    <s v="202350-51563"/>
    <s v="51563 Texas Government"/>
    <n v="202350"/>
    <s v="OC5"/>
    <s v="PSCI"/>
    <n v="2306"/>
    <s v="0CW"/>
    <x v="53"/>
    <s v="Humanities, Social Sci &amp; Arts"/>
    <s v="Political Science"/>
    <x v="51"/>
    <x v="51"/>
    <x v="51"/>
    <x v="56"/>
    <n v="29"/>
    <n v="9"/>
    <n v="31.034482758620001"/>
    <x v="9"/>
    <x v="60"/>
    <n v="20"/>
  </r>
  <r>
    <s v="202350-51564"/>
    <s v="51564 Texas Government"/>
    <n v="202350"/>
    <s v="OC5"/>
    <s v="PSCI"/>
    <n v="2306"/>
    <s v="1CW"/>
    <x v="54"/>
    <s v="Humanities, Social Sci &amp; Arts"/>
    <s v="Political Science"/>
    <x v="52"/>
    <x v="8"/>
    <x v="47"/>
    <x v="57"/>
    <n v="27"/>
    <n v="6"/>
    <n v="22.222222222222001"/>
    <x v="13"/>
    <x v="61"/>
    <n v="21"/>
  </r>
  <r>
    <s v="202350-51565"/>
    <s v="51565 Intro to Safety Studies"/>
    <n v="202350"/>
    <s v="OC5"/>
    <s v="SHCB"/>
    <n v="300"/>
    <s v="0CW"/>
    <x v="55"/>
    <s v="Innovation and Design"/>
    <s v="Coll of Innovation and Design"/>
    <x v="28"/>
    <x v="23"/>
    <x v="45"/>
    <x v="58"/>
    <n v="8"/>
    <n v="2"/>
    <n v="25"/>
    <x v="4"/>
    <x v="62"/>
    <n v="6"/>
  </r>
  <r>
    <s v="202350-51566"/>
    <s v="51566 Safety and Health Program Mgmt"/>
    <n v="202350"/>
    <s v="OC5"/>
    <s v="SHCB"/>
    <n v="340"/>
    <s v="0CW"/>
    <x v="56"/>
    <s v="Innovation and Design"/>
    <s v="Coll of Innovation and Design"/>
    <x v="53"/>
    <x v="23"/>
    <x v="45"/>
    <x v="59"/>
    <n v="8"/>
    <n v="5"/>
    <n v="62.5"/>
    <x v="6"/>
    <x v="63"/>
    <n v="3"/>
  </r>
  <r>
    <s v="202350-51571"/>
    <s v="51571 Hlth Serv Adm Capstone"/>
    <n v="202350"/>
    <s v="OC5"/>
    <s v="HSCB"/>
    <n v="499"/>
    <s v="0CW"/>
    <x v="57"/>
    <s v="Innovation and Design"/>
    <s v="Coll of Innovation and Design"/>
    <x v="54"/>
    <x v="23"/>
    <x v="45"/>
    <x v="60"/>
    <n v="8"/>
    <n v="4"/>
    <n v="50"/>
    <x v="8"/>
    <x v="64"/>
    <n v="4"/>
  </r>
  <r>
    <s v="202350-51622"/>
    <s v="51622 Health Informatics"/>
    <n v="202350"/>
    <s v="OC5"/>
    <s v="HSCB"/>
    <n v="321"/>
    <s v="0CW"/>
    <x v="58"/>
    <s v="Innovation and Design"/>
    <s v="Coll of Innovation and Design"/>
    <x v="55"/>
    <x v="52"/>
    <x v="52"/>
    <x v="61"/>
    <n v="14"/>
    <n v="5"/>
    <n v="35.714285714284998"/>
    <x v="9"/>
    <x v="65"/>
    <n v="9"/>
  </r>
  <r>
    <s v="202350-51623"/>
    <s v="51623 Hlthc Ethc &amp; Legl Iss for Ldrs"/>
    <n v="202350"/>
    <s v="OC5"/>
    <s v="HSCB"/>
    <n v="441"/>
    <s v="0CW"/>
    <x v="59"/>
    <s v="Innovation and Design"/>
    <s v="Coll of Innovation and Design"/>
    <x v="56"/>
    <x v="53"/>
    <x v="53"/>
    <x v="62"/>
    <n v="15"/>
    <n v="5"/>
    <n v="33.333333333333002"/>
    <x v="16"/>
    <x v="66"/>
    <n v="10"/>
  </r>
  <r>
    <s v="202350-51724"/>
    <s v="51724 Essentials of Proj Mgmt"/>
    <n v="202350"/>
    <s v="OC5"/>
    <s v="TMGT"/>
    <n v="358"/>
    <s v="0CW"/>
    <x v="60"/>
    <s v="Science &amp; Engineering"/>
    <s v="Engineering &amp; Technology"/>
    <x v="28"/>
    <x v="54"/>
    <x v="38"/>
    <x v="63"/>
    <n v="7"/>
    <n v="2"/>
    <n v="28.571428571428001"/>
    <x v="1"/>
    <x v="67"/>
    <n v="5"/>
  </r>
  <r>
    <s v="202350-51727"/>
    <s v="51727 Critical Thinking"/>
    <n v="202350"/>
    <s v="OC5"/>
    <s v="CID"/>
    <n v="111"/>
    <s v="0CW"/>
    <x v="61"/>
    <s v="Innovation and Design"/>
    <s v="Coll of Innovation and Design"/>
    <x v="32"/>
    <x v="34"/>
    <x v="34"/>
    <x v="35"/>
    <n v="34"/>
    <n v="5"/>
    <n v="14.705882352941"/>
    <x v="2"/>
    <x v="68"/>
    <n v="29"/>
  </r>
  <r>
    <s v="202350-51728"/>
    <s v="51728 Record Keeping for Leaders"/>
    <n v="202350"/>
    <s v="OC5"/>
    <s v="CID"/>
    <n v="225"/>
    <s v="0CW"/>
    <x v="62"/>
    <s v="Innovation and Design"/>
    <s v="Coll of Innovation and Design"/>
    <x v="57"/>
    <x v="46"/>
    <x v="54"/>
    <x v="64"/>
    <n v="33"/>
    <n v="7"/>
    <n v="21.212121212121001"/>
    <x v="1"/>
    <x v="69"/>
    <n v="26"/>
  </r>
  <r>
    <s v="202350-51729"/>
    <s v="51729 Talent Ldrshp in HR"/>
    <n v="202350"/>
    <s v="OC5"/>
    <s v="CID"/>
    <n v="338"/>
    <s v="0CW"/>
    <x v="63"/>
    <s v="Innovation and Design"/>
    <s v="Coll of Innovation and Design"/>
    <x v="58"/>
    <x v="47"/>
    <x v="55"/>
    <x v="65"/>
    <n v="42"/>
    <n v="12"/>
    <n v="28.571428571428001"/>
    <x v="1"/>
    <x v="70"/>
    <n v="30"/>
  </r>
  <r>
    <s v="202350-51730"/>
    <s v="51730 Leading Innovation"/>
    <n v="202350"/>
    <s v="OC5"/>
    <s v="CID"/>
    <n v="342"/>
    <s v="0CW"/>
    <x v="64"/>
    <s v="Innovation and Design"/>
    <s v="Coll of Innovation and Design"/>
    <x v="59"/>
    <x v="55"/>
    <x v="27"/>
    <x v="66"/>
    <n v="37"/>
    <n v="12"/>
    <n v="32.432432432432002"/>
    <x v="13"/>
    <x v="71"/>
    <n v="25"/>
  </r>
  <r>
    <s v="202350-51731"/>
    <s v="51731 Talent Ldrshp in HR"/>
    <n v="202350"/>
    <s v="OC5"/>
    <s v="CID"/>
    <n v="338"/>
    <s v="1CW"/>
    <x v="65"/>
    <s v="Innovation and Design"/>
    <s v="Coll of Innovation and Design"/>
    <x v="20"/>
    <x v="56"/>
    <x v="21"/>
    <x v="67"/>
    <n v="10"/>
    <n v="1"/>
    <n v="10"/>
    <x v="4"/>
    <x v="72"/>
    <n v="9"/>
  </r>
  <r>
    <s v="202350-51732"/>
    <s v="51732 Numbers for Leaders"/>
    <n v="202350"/>
    <s v="OC5"/>
    <s v="CID"/>
    <n v="346"/>
    <s v="0CW"/>
    <x v="66"/>
    <s v="Innovation and Design"/>
    <s v="Coll of Innovation and Design"/>
    <x v="60"/>
    <x v="57"/>
    <x v="56"/>
    <x v="68"/>
    <n v="28"/>
    <n v="8"/>
    <n v="28.571428571428001"/>
    <x v="8"/>
    <x v="73"/>
    <n v="20"/>
  </r>
  <r>
    <s v="202350-51733"/>
    <s v="51733 Research Methods"/>
    <n v="202350"/>
    <s v="OC5"/>
    <s v="CID"/>
    <n v="347"/>
    <s v="0CW"/>
    <x v="67"/>
    <s v="Innovation and Design"/>
    <s v="Coll of Innovation and Design"/>
    <x v="61"/>
    <x v="56"/>
    <x v="21"/>
    <x v="69"/>
    <n v="14"/>
    <n v="1"/>
    <n v="7.1428571428570002"/>
    <x v="7"/>
    <x v="74"/>
    <n v="13"/>
  </r>
  <r>
    <s v="202350-51734"/>
    <s v="51734 Personal Branding and Identity"/>
    <n v="202350"/>
    <s v="OC5"/>
    <s v="CID"/>
    <n v="356"/>
    <s v="0CW"/>
    <x v="68"/>
    <s v="Innovation and Design"/>
    <s v="Coll of Innovation and Design"/>
    <x v="62"/>
    <x v="58"/>
    <x v="57"/>
    <x v="70"/>
    <n v="37"/>
    <n v="8"/>
    <n v="21.621621621620999"/>
    <x v="1"/>
    <x v="75"/>
    <n v="29"/>
  </r>
  <r>
    <s v="202350-51736"/>
    <s v="51736 Project Mgmt for Ldrs"/>
    <n v="202350"/>
    <s v="OC5"/>
    <s v="CID"/>
    <n v="422"/>
    <s v="0CW"/>
    <x v="69"/>
    <s v="Innovation and Design"/>
    <s v="Coll of Innovation and Design"/>
    <x v="63"/>
    <x v="59"/>
    <x v="58"/>
    <x v="71"/>
    <n v="29"/>
    <n v="8"/>
    <n v="27.586206896551001"/>
    <x v="5"/>
    <x v="76"/>
    <n v="21"/>
  </r>
  <r>
    <s v="202350-51738"/>
    <s v="51738 Developing Global Comp Ldrs"/>
    <n v="202350"/>
    <s v="OC5"/>
    <s v="CID"/>
    <n v="431"/>
    <s v="0CW"/>
    <x v="70"/>
    <s v="Innovation and Design"/>
    <s v="Coll of Innovation and Design"/>
    <x v="64"/>
    <x v="60"/>
    <x v="59"/>
    <x v="72"/>
    <n v="22"/>
    <n v="10"/>
    <n v="45.454545454544999"/>
    <x v="5"/>
    <x v="77"/>
    <n v="12"/>
  </r>
  <r>
    <s v="202350-51742"/>
    <s v="51742 Legal Issues in Organizations"/>
    <n v="202350"/>
    <s v="OC5"/>
    <s v="ORGL"/>
    <n v="339"/>
    <s v="0CW"/>
    <x v="71"/>
    <s v="Innovation and Design"/>
    <s v="Coll of Innovation and Design"/>
    <x v="65"/>
    <x v="61"/>
    <x v="60"/>
    <x v="73"/>
    <n v="20"/>
    <n v="5"/>
    <n v="25"/>
    <x v="10"/>
    <x v="78"/>
    <n v="15"/>
  </r>
  <r>
    <s v="202350-51744"/>
    <s v="51744 Data Driven Decision Making"/>
    <n v="202350"/>
    <s v="OC5"/>
    <s v="ORGL"/>
    <n v="3331"/>
    <s v="3CW"/>
    <x v="72"/>
    <s v="Innovation and Design"/>
    <s v="Coll of Innovation and Design"/>
    <x v="66"/>
    <x v="35"/>
    <x v="61"/>
    <x v="74"/>
    <n v="14"/>
    <n v="6"/>
    <n v="42.857142857142001"/>
    <x v="5"/>
    <x v="79"/>
    <n v="8"/>
  </r>
  <r>
    <s v="202350-51745"/>
    <s v="51745 Capstone I"/>
    <n v="202350"/>
    <s v="OC5"/>
    <s v="ORGL"/>
    <n v="4352"/>
    <s v="2CW"/>
    <x v="73"/>
    <s v="Innovation and Design"/>
    <s v="Coll of Innovation and Design"/>
    <x v="18"/>
    <x v="23"/>
    <x v="45"/>
    <x v="75"/>
    <n v="16"/>
    <n v="6"/>
    <n v="37.5"/>
    <x v="10"/>
    <x v="80"/>
    <n v="10"/>
  </r>
  <r>
    <s v="202350-51746"/>
    <s v="51746 Capstone II"/>
    <n v="202350"/>
    <s v="OC5"/>
    <s v="ORGL"/>
    <n v="4361"/>
    <s v="2CW"/>
    <x v="74"/>
    <s v="Innovation and Design"/>
    <s v="Coll of Innovation and Design"/>
    <x v="28"/>
    <x v="23"/>
    <x v="45"/>
    <x v="58"/>
    <n v="13"/>
    <n v="3"/>
    <n v="23.076923076922998"/>
    <x v="9"/>
    <x v="81"/>
    <n v="10"/>
  </r>
  <r>
    <s v="202350-51747"/>
    <s v="51747 Pathways, Purpose, Exploration"/>
    <n v="202350"/>
    <s v="OC5"/>
    <s v="GSCB"/>
    <n v="301"/>
    <s v="0CW"/>
    <x v="75"/>
    <s v="Innovation and Design"/>
    <s v="Coll of Innovation and Design"/>
    <x v="14"/>
    <x v="62"/>
    <x v="62"/>
    <x v="43"/>
    <n v="33"/>
    <n v="5"/>
    <n v="15.151515151515"/>
    <x v="5"/>
    <x v="82"/>
    <n v="28"/>
  </r>
  <r>
    <s v="202350-51748"/>
    <s v="51748 Innovative Design"/>
    <n v="202350"/>
    <s v="OC5"/>
    <s v="GSCB"/>
    <n v="402"/>
    <s v="0CW"/>
    <x v="76"/>
    <s v="Innovation and Design"/>
    <s v="Coll of Innovation and Design"/>
    <x v="67"/>
    <x v="63"/>
    <x v="63"/>
    <x v="76"/>
    <n v="27"/>
    <n v="3"/>
    <n v="11.111111111111001"/>
    <x v="3"/>
    <x v="83"/>
    <n v="24"/>
  </r>
  <r>
    <s v="202350-51749"/>
    <s v="51749 Leveraging Diversity"/>
    <n v="202350"/>
    <s v="OC5"/>
    <s v="GSCB"/>
    <n v="404"/>
    <s v="0CW"/>
    <x v="77"/>
    <s v="Innovation and Design"/>
    <s v="Coll of Innovation and Design"/>
    <x v="68"/>
    <x v="60"/>
    <x v="31"/>
    <x v="28"/>
    <n v="5"/>
    <n v="2"/>
    <n v="40"/>
    <x v="5"/>
    <x v="84"/>
    <n v="3"/>
  </r>
  <r>
    <s v="202350-51750"/>
    <s v="51750 Capstone"/>
    <n v="202350"/>
    <s v="OC5"/>
    <s v="GSCB"/>
    <n v="405"/>
    <s v="0CW"/>
    <x v="75"/>
    <s v="Innovation and Design"/>
    <s v="Coll of Innovation and Design"/>
    <x v="14"/>
    <x v="32"/>
    <x v="27"/>
    <x v="77"/>
    <n v="5"/>
    <n v="2"/>
    <n v="40"/>
    <x v="5"/>
    <x v="85"/>
    <n v="3"/>
  </r>
  <r>
    <s v="202350-51751"/>
    <s v="51751 Inter-professional Comm"/>
    <n v="202350"/>
    <s v="OC5"/>
    <s v="HSCB"/>
    <n v="301"/>
    <s v="0CW"/>
    <x v="57"/>
    <s v="Innovation and Design"/>
    <s v="Coll of Innovation and Design"/>
    <x v="30"/>
    <x v="32"/>
    <x v="24"/>
    <x v="78"/>
    <n v="13"/>
    <n v="5"/>
    <n v="38.461538461537998"/>
    <x v="8"/>
    <x v="86"/>
    <n v="8"/>
  </r>
  <r>
    <s v="202350-51752"/>
    <s v="51752 Measures of Safety Performance"/>
    <n v="202350"/>
    <s v="OC5"/>
    <s v="SHCB"/>
    <n v="320"/>
    <s v="0CW"/>
    <x v="78"/>
    <s v="Innovation and Design"/>
    <s v="Coll of Innovation and Design"/>
    <x v="28"/>
    <x v="23"/>
    <x v="45"/>
    <x v="58"/>
    <n v="12"/>
    <n v="5"/>
    <n v="41.666666666666003"/>
    <x v="1"/>
    <x v="87"/>
    <n v="7"/>
  </r>
  <r>
    <s v="202350-51753"/>
    <s v="51753 Environmental Law and Mgmt"/>
    <n v="202350"/>
    <s v="OC5"/>
    <s v="SHCB"/>
    <n v="410"/>
    <s v="0CW"/>
    <x v="79"/>
    <s v="Innovation and Design"/>
    <s v="Coll of Innovation and Design"/>
    <x v="28"/>
    <x v="23"/>
    <x v="38"/>
    <x v="60"/>
    <n v="8"/>
    <n v="2"/>
    <n v="25"/>
    <x v="5"/>
    <x v="88"/>
    <n v="6"/>
  </r>
  <r>
    <s v="202350-51755"/>
    <s v="51755 GLB/Art Appreciation"/>
    <n v="202350"/>
    <s v="OC5"/>
    <s v="ART"/>
    <n v="1301"/>
    <s v="1CW"/>
    <x v="80"/>
    <s v="Humanities, Social Sci &amp; Arts"/>
    <s v="Art"/>
    <x v="69"/>
    <x v="64"/>
    <x v="64"/>
    <x v="29"/>
    <n v="26"/>
    <n v="13"/>
    <n v="50"/>
    <x v="2"/>
    <x v="89"/>
    <n v="13"/>
  </r>
  <r>
    <s v="202350-51756"/>
    <s v="51756 Natural Disasters"/>
    <n v="202350"/>
    <s v="OC5"/>
    <s v="ENVS"/>
    <n v="103"/>
    <s v="0CW"/>
    <x v="81"/>
    <s v="Science &amp; Engineering"/>
    <s v="Biological &amp; Environmental Sci"/>
    <x v="69"/>
    <x v="35"/>
    <x v="65"/>
    <x v="79"/>
    <n v="28"/>
    <n v="13"/>
    <n v="46.428571428570997"/>
    <x v="6"/>
    <x v="90"/>
    <n v="15"/>
  </r>
  <r>
    <s v="202350-51757"/>
    <s v="51757 Natural Disasters"/>
    <n v="202350"/>
    <s v="OC5"/>
    <s v="ENVS"/>
    <n v="103"/>
    <s v="1CW"/>
    <x v="82"/>
    <s v="Science &amp; Engineering"/>
    <s v="Biological &amp; Environmental Sci"/>
    <x v="70"/>
    <x v="65"/>
    <x v="66"/>
    <x v="80"/>
    <n v="25"/>
    <n v="17"/>
    <n v="68"/>
    <x v="2"/>
    <x v="91"/>
    <n v="8"/>
  </r>
  <r>
    <s v="202350-51758"/>
    <s v="51758 Natural Disasters"/>
    <n v="202350"/>
    <s v="OC5"/>
    <s v="ENVS"/>
    <n v="103"/>
    <s v="2CW"/>
    <x v="83"/>
    <s v="Science &amp; Engineering"/>
    <s v="Biological &amp; Environmental Sci"/>
    <x v="71"/>
    <x v="23"/>
    <x v="47"/>
    <x v="74"/>
    <n v="15"/>
    <n v="6"/>
    <n v="40"/>
    <x v="6"/>
    <x v="92"/>
    <n v="9"/>
  </r>
  <r>
    <s v="202350-51759"/>
    <s v="51759 US-U.S. History to 1877"/>
    <n v="202350"/>
    <s v="OC5"/>
    <s v="HIST"/>
    <n v="1301"/>
    <s v="1CW"/>
    <x v="84"/>
    <s v="Humanities, Social Sci &amp; Arts"/>
    <s v="History"/>
    <x v="41"/>
    <x v="66"/>
    <x v="67"/>
    <x v="81"/>
    <n v="24"/>
    <n v="13"/>
    <n v="54.166666666666003"/>
    <x v="17"/>
    <x v="93"/>
    <n v="11"/>
  </r>
  <r>
    <s v="202350-51760"/>
    <s v="51760 US-U.S. History From 1865"/>
    <n v="202350"/>
    <s v="OC5"/>
    <s v="HIST"/>
    <n v="1302"/>
    <s v="1CW"/>
    <x v="85"/>
    <s v="Humanities, Social Sci &amp; Arts"/>
    <s v="History"/>
    <x v="72"/>
    <x v="67"/>
    <x v="68"/>
    <x v="82"/>
    <n v="24"/>
    <n v="12"/>
    <n v="50"/>
    <x v="8"/>
    <x v="94"/>
    <n v="12"/>
  </r>
  <r>
    <s v="202350-51761"/>
    <s v="51761 US-College Reading &amp; Writing"/>
    <n v="202350"/>
    <s v="OC5"/>
    <s v="ENG"/>
    <n v="1301"/>
    <s v="1CW"/>
    <x v="86"/>
    <s v="Humanities, Social Sci &amp; Arts"/>
    <s v="Literature &amp; Languages"/>
    <x v="28"/>
    <x v="23"/>
    <x v="45"/>
    <x v="58"/>
    <n v="18"/>
    <n v="4"/>
    <n v="22.222222222222001"/>
    <x v="6"/>
    <x v="95"/>
    <n v="14"/>
  </r>
  <r>
    <s v="202350-51764"/>
    <s v="51764 GLB/Intro to Sociology"/>
    <n v="202350"/>
    <s v="OC5"/>
    <s v="SOC"/>
    <n v="1301"/>
    <s v="0CW"/>
    <x v="87"/>
    <s v="Humanities, Social Sci &amp; Arts"/>
    <s v="Sociology &amp; Criminal Justice"/>
    <x v="28"/>
    <x v="23"/>
    <x v="45"/>
    <x v="58"/>
    <n v="12"/>
    <n v="3"/>
    <n v="25"/>
    <x v="6"/>
    <x v="96"/>
    <n v="9"/>
  </r>
  <r>
    <s v="202350-51765"/>
    <s v="51765 Intro to Psychology"/>
    <n v="202350"/>
    <s v="OC5"/>
    <s v="PSY"/>
    <n v="2301"/>
    <s v="0CW"/>
    <x v="3"/>
    <s v="Education &amp; Human Services"/>
    <s v="Psychology &amp; Special Education"/>
    <x v="73"/>
    <x v="38"/>
    <x v="31"/>
    <x v="83"/>
    <n v="25"/>
    <n v="5"/>
    <n v="20"/>
    <x v="3"/>
    <x v="97"/>
    <n v="20"/>
  </r>
  <r>
    <s v="202350-51773"/>
    <s v="51773 Crit Incid Mgt in Hlth Serv"/>
    <n v="202350"/>
    <s v="OC5"/>
    <s v="HSCB"/>
    <n v="431"/>
    <s v="0CW"/>
    <x v="88"/>
    <s v="Innovation and Design"/>
    <s v="Coll of Innovation and Design"/>
    <x v="49"/>
    <x v="60"/>
    <x v="24"/>
    <x v="43"/>
    <n v="18"/>
    <n v="4"/>
    <n v="22.222222222222001"/>
    <x v="5"/>
    <x v="98"/>
    <n v="14"/>
  </r>
  <r>
    <s v="202350-51813"/>
    <s v="51813 Mgt/Curriculum Development"/>
    <n v="202350"/>
    <s v="OC5"/>
    <s v="EDCB"/>
    <n v="514"/>
    <s v="0CW"/>
    <x v="89"/>
    <s v="Innovation and Design"/>
    <s v="Coll of Innovation and Design"/>
    <x v="28"/>
    <x v="23"/>
    <x v="45"/>
    <x v="58"/>
    <n v="4"/>
    <n v="1"/>
    <n v="25"/>
    <x v="6"/>
    <x v="99"/>
    <n v="3"/>
  </r>
  <r>
    <s v="202350-51815"/>
    <s v="51815 Foundations of Reading"/>
    <n v="202350"/>
    <s v="OC5"/>
    <s v="RDCB"/>
    <n v="516"/>
    <s v="0CW"/>
    <x v="89"/>
    <s v="Innovation and Design"/>
    <s v="Coll of Innovation and Design"/>
    <x v="28"/>
    <x v="23"/>
    <x v="45"/>
    <x v="58"/>
    <n v="4"/>
    <n v="1"/>
    <n v="25"/>
    <x v="6"/>
    <x v="100"/>
    <n v="3"/>
  </r>
  <r>
    <s v="202350-51825"/>
    <s v="51825 Critical Incident Decision Mgt"/>
    <n v="202350"/>
    <s v="OC5"/>
    <s v="CJCB"/>
    <n v="304"/>
    <s v="2CW"/>
    <x v="90"/>
    <s v="Innovation and Design"/>
    <s v="Coll of Innovation and Design"/>
    <x v="28"/>
    <x v="23"/>
    <x v="45"/>
    <x v="58"/>
    <n v="5"/>
    <n v="1"/>
    <n v="20"/>
    <x v="18"/>
    <x v="101"/>
    <n v="4"/>
  </r>
  <r>
    <s v="202350-51832"/>
    <s v="51832 Mass Commun in Society"/>
    <n v="202350"/>
    <s v="OC5"/>
    <s v="MMJ"/>
    <n v="1307"/>
    <s v="1CW"/>
    <x v="91"/>
    <s v="Humanities, Social Sci &amp; Arts"/>
    <s v="Literature &amp; Languages"/>
    <x v="74"/>
    <x v="56"/>
    <x v="69"/>
    <x v="84"/>
    <n v="25"/>
    <n v="9"/>
    <n v="36"/>
    <x v="3"/>
    <x v="102"/>
    <n v="16"/>
  </r>
  <r>
    <s v="202350-51841"/>
    <s v="51841 Technical Writing"/>
    <n v="202350"/>
    <s v="OC5"/>
    <s v="CJCB"/>
    <n v="307"/>
    <s v="1CW"/>
    <x v="92"/>
    <s v="Innovation and Design"/>
    <s v="Coll of Innovation and Design"/>
    <x v="14"/>
    <x v="32"/>
    <x v="70"/>
    <x v="55"/>
    <n v="5"/>
    <n v="3"/>
    <n v="60"/>
    <x v="7"/>
    <x v="103"/>
    <n v="2"/>
  </r>
  <r>
    <s v="202350-51842"/>
    <s v="51842 Crime Analysis"/>
    <n v="202350"/>
    <s v="OC5"/>
    <s v="CJCB"/>
    <n v="308"/>
    <s v="1CW"/>
    <x v="92"/>
    <s v="Innovation and Design"/>
    <s v="Coll of Innovation and Design"/>
    <x v="39"/>
    <x v="68"/>
    <x v="24"/>
    <x v="85"/>
    <n v="5"/>
    <n v="3"/>
    <n v="60"/>
    <x v="7"/>
    <x v="104"/>
    <n v="2"/>
  </r>
  <r>
    <s v="202350-51871"/>
    <s v="51871 Foundations of Org Ldrship"/>
    <n v="202350"/>
    <s v="OC5"/>
    <s v="ORGL"/>
    <n v="3311"/>
    <s v="2CW"/>
    <x v="93"/>
    <s v="Innovation and Design"/>
    <s v="Coll of Innovation and Design"/>
    <x v="44"/>
    <x v="69"/>
    <x v="71"/>
    <x v="86"/>
    <n v="5"/>
    <n v="1"/>
    <n v="20"/>
    <x v="18"/>
    <x v="105"/>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5"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20:H22" firstHeaderRow="1" firstDataRow="1" firstDataCol="1"/>
  <pivotFields count="22">
    <pivotField showAll="0"/>
    <pivotField showAll="0"/>
    <pivotField showAll="0"/>
    <pivotField showAll="0"/>
    <pivotField showAll="0"/>
    <pivotField showAll="0"/>
    <pivotField showAll="0"/>
    <pivotField showAll="0">
      <items count="95">
        <item x="44"/>
        <item x="81"/>
        <item x="27"/>
        <item x="83"/>
        <item x="87"/>
        <item x="8"/>
        <item x="86"/>
        <item x="33"/>
        <item x="89"/>
        <item x="56"/>
        <item x="0"/>
        <item x="20"/>
        <item x="42"/>
        <item x="1"/>
        <item x="41"/>
        <item x="26"/>
        <item x="30"/>
        <item x="68"/>
        <item x="60"/>
        <item x="10"/>
        <item x="78"/>
        <item x="62"/>
        <item x="63"/>
        <item x="39"/>
        <item x="16"/>
        <item x="85"/>
        <item x="32"/>
        <item x="66"/>
        <item x="57"/>
        <item x="13"/>
        <item x="22"/>
        <item x="76"/>
        <item x="3"/>
        <item x="91"/>
        <item x="35"/>
        <item x="18"/>
        <item x="43"/>
        <item x="88"/>
        <item x="6"/>
        <item x="7"/>
        <item x="11"/>
        <item x="79"/>
        <item x="77"/>
        <item x="5"/>
        <item x="72"/>
        <item x="75"/>
        <item x="69"/>
        <item x="37"/>
        <item x="24"/>
        <item x="38"/>
        <item x="19"/>
        <item x="70"/>
        <item x="47"/>
        <item x="14"/>
        <item x="80"/>
        <item x="82"/>
        <item x="61"/>
        <item x="2"/>
        <item x="9"/>
        <item x="36"/>
        <item x="45"/>
        <item x="34"/>
        <item x="31"/>
        <item x="51"/>
        <item x="23"/>
        <item x="29"/>
        <item x="73"/>
        <item x="71"/>
        <item x="17"/>
        <item x="55"/>
        <item x="4"/>
        <item x="65"/>
        <item x="21"/>
        <item x="59"/>
        <item x="64"/>
        <item x="25"/>
        <item x="50"/>
        <item x="54"/>
        <item x="12"/>
        <item x="92"/>
        <item x="67"/>
        <item x="74"/>
        <item x="52"/>
        <item x="28"/>
        <item x="49"/>
        <item x="53"/>
        <item x="40"/>
        <item x="58"/>
        <item x="46"/>
        <item x="15"/>
        <item x="90"/>
        <item x="93"/>
        <item x="48"/>
        <item x="84"/>
        <item t="default"/>
      </items>
    </pivotField>
    <pivotField showAll="0"/>
    <pivotField showAll="0"/>
    <pivotField showAll="0"/>
    <pivotField showAll="0"/>
    <pivotField showAll="0"/>
    <pivotField showAll="0"/>
    <pivotField showAll="0"/>
    <pivotField showAll="0"/>
    <pivotField numFmtId="2" showAll="0"/>
    <pivotField showAll="0">
      <items count="20">
        <item x="6"/>
        <item x="0"/>
        <item x="1"/>
        <item x="8"/>
        <item x="12"/>
        <item x="3"/>
        <item x="11"/>
        <item x="14"/>
        <item x="5"/>
        <item x="2"/>
        <item x="10"/>
        <item x="4"/>
        <item x="16"/>
        <item x="13"/>
        <item x="7"/>
        <item x="9"/>
        <item x="18"/>
        <item x="15"/>
        <item x="17"/>
        <item t="default"/>
      </items>
    </pivotField>
    <pivotField showAll="0">
      <items count="1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5">
    <format dxfId="515">
      <pivotArea type="all" dataOnly="0" outline="0" fieldPosition="0"/>
    </format>
    <format dxfId="514">
      <pivotArea outline="0" collapsedLevelsAreSubtotals="1" fieldPosition="0"/>
    </format>
    <format dxfId="513">
      <pivotArea field="-2" type="button" dataOnly="0" labelOnly="1" outline="0" axis="axisRow" fieldPosition="0"/>
    </format>
    <format dxfId="512">
      <pivotArea dataOnly="0" labelOnly="1" outline="0" fieldPosition="0">
        <references count="1">
          <reference field="4294967294" count="2">
            <x v="0"/>
            <x v="1"/>
          </reference>
        </references>
      </pivotArea>
    </format>
    <format dxfId="511">
      <pivotArea dataOnly="0" labelOnly="1" grandCol="1" outline="0" axis="axisCol" fieldPosition="0"/>
    </format>
    <format dxfId="510">
      <pivotArea type="all" dataOnly="0" outline="0" fieldPosition="0"/>
    </format>
    <format dxfId="509">
      <pivotArea outline="0" collapsedLevelsAreSubtotals="1" fieldPosition="0"/>
    </format>
    <format dxfId="508">
      <pivotArea field="-2" type="button" dataOnly="0" labelOnly="1" outline="0" axis="axisRow" fieldPosition="0"/>
    </format>
    <format dxfId="507">
      <pivotArea dataOnly="0" labelOnly="1" outline="0" fieldPosition="0">
        <references count="1">
          <reference field="4294967294" count="2">
            <x v="0"/>
            <x v="1"/>
          </reference>
        </references>
      </pivotArea>
    </format>
    <format dxfId="506">
      <pivotArea dataOnly="0" labelOnly="1" grandCol="1" outline="0" axis="axisCol" fieldPosition="0"/>
    </format>
    <format dxfId="505">
      <pivotArea type="all" dataOnly="0" outline="0" fieldPosition="0"/>
    </format>
    <format dxfId="504">
      <pivotArea outline="0" collapsedLevelsAreSubtotals="1" fieldPosition="0"/>
    </format>
    <format dxfId="503">
      <pivotArea field="-2" type="button" dataOnly="0" labelOnly="1" outline="0" axis="axisRow" fieldPosition="0"/>
    </format>
    <format dxfId="502">
      <pivotArea dataOnly="0" labelOnly="1" outline="0" fieldPosition="0">
        <references count="1">
          <reference field="4294967294" count="2">
            <x v="0"/>
            <x v="1"/>
          </reference>
        </references>
      </pivotArea>
    </format>
    <format dxfId="501">
      <pivotArea dataOnly="0" labelOnly="1" grandCol="1" outline="0" axis="axisCol" fieldPosition="0"/>
    </format>
  </format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G3:J4" firstHeaderRow="0" firstDataRow="1" firstDataCol="0"/>
  <pivotFields count="22">
    <pivotField showAll="0"/>
    <pivotField showAll="0"/>
    <pivotField showAll="0"/>
    <pivotField showAll="0"/>
    <pivotField showAll="0"/>
    <pivotField showAll="0"/>
    <pivotField showAll="0"/>
    <pivotField showAll="0">
      <items count="95">
        <item x="44"/>
        <item x="81"/>
        <item x="27"/>
        <item x="83"/>
        <item x="87"/>
        <item x="8"/>
        <item x="86"/>
        <item x="33"/>
        <item x="89"/>
        <item x="56"/>
        <item x="0"/>
        <item x="20"/>
        <item x="42"/>
        <item x="1"/>
        <item x="41"/>
        <item x="26"/>
        <item x="30"/>
        <item x="68"/>
        <item x="60"/>
        <item x="10"/>
        <item x="78"/>
        <item x="62"/>
        <item x="63"/>
        <item x="39"/>
        <item x="16"/>
        <item x="85"/>
        <item x="32"/>
        <item x="66"/>
        <item x="57"/>
        <item x="13"/>
        <item x="22"/>
        <item x="76"/>
        <item x="3"/>
        <item x="91"/>
        <item x="35"/>
        <item x="18"/>
        <item x="43"/>
        <item x="88"/>
        <item x="6"/>
        <item x="7"/>
        <item x="11"/>
        <item x="79"/>
        <item x="77"/>
        <item x="5"/>
        <item x="72"/>
        <item x="75"/>
        <item x="69"/>
        <item x="37"/>
        <item x="24"/>
        <item x="38"/>
        <item x="19"/>
        <item x="70"/>
        <item x="47"/>
        <item x="14"/>
        <item x="80"/>
        <item x="82"/>
        <item x="61"/>
        <item x="2"/>
        <item x="9"/>
        <item x="36"/>
        <item x="45"/>
        <item x="34"/>
        <item x="31"/>
        <item x="51"/>
        <item x="23"/>
        <item x="29"/>
        <item x="73"/>
        <item x="71"/>
        <item x="17"/>
        <item x="55"/>
        <item x="4"/>
        <item x="65"/>
        <item x="21"/>
        <item x="59"/>
        <item x="64"/>
        <item x="25"/>
        <item x="50"/>
        <item x="54"/>
        <item x="12"/>
        <item x="92"/>
        <item x="67"/>
        <item x="74"/>
        <item x="52"/>
        <item x="28"/>
        <item x="49"/>
        <item x="53"/>
        <item x="40"/>
        <item x="58"/>
        <item x="46"/>
        <item x="15"/>
        <item x="90"/>
        <item x="93"/>
        <item x="48"/>
        <item x="84"/>
        <item t="default"/>
      </items>
    </pivotField>
    <pivotField showAll="0"/>
    <pivotField showAll="0"/>
    <pivotField dataField="1" showAll="0">
      <items count="76">
        <item x="44"/>
        <item x="67"/>
        <item x="56"/>
        <item x="43"/>
        <item x="61"/>
        <item x="20"/>
        <item x="51"/>
        <item x="0"/>
        <item x="27"/>
        <item x="74"/>
        <item x="32"/>
        <item x="46"/>
        <item x="57"/>
        <item x="47"/>
        <item x="35"/>
        <item x="63"/>
        <item x="60"/>
        <item x="65"/>
        <item x="23"/>
        <item x="24"/>
        <item x="31"/>
        <item x="48"/>
        <item x="49"/>
        <item x="39"/>
        <item x="41"/>
        <item x="22"/>
        <item x="55"/>
        <item x="64"/>
        <item x="34"/>
        <item x="21"/>
        <item x="68"/>
        <item x="59"/>
        <item x="30"/>
        <item x="8"/>
        <item x="70"/>
        <item x="42"/>
        <item x="25"/>
        <item x="26"/>
        <item x="6"/>
        <item x="50"/>
        <item x="40"/>
        <item x="14"/>
        <item x="62"/>
        <item x="72"/>
        <item x="69"/>
        <item x="10"/>
        <item x="58"/>
        <item x="5"/>
        <item x="45"/>
        <item x="11"/>
        <item x="7"/>
        <item x="15"/>
        <item x="2"/>
        <item x="38"/>
        <item x="52"/>
        <item x="19"/>
        <item x="13"/>
        <item x="29"/>
        <item x="1"/>
        <item x="3"/>
        <item x="9"/>
        <item x="16"/>
        <item x="71"/>
        <item x="12"/>
        <item x="54"/>
        <item x="33"/>
        <item x="73"/>
        <item x="18"/>
        <item x="17"/>
        <item x="36"/>
        <item x="53"/>
        <item x="66"/>
        <item x="37"/>
        <item x="28"/>
        <item x="4"/>
        <item t="default"/>
      </items>
    </pivotField>
    <pivotField dataField="1" showAll="0">
      <items count="71">
        <item x="69"/>
        <item x="41"/>
        <item x="42"/>
        <item x="53"/>
        <item x="63"/>
        <item x="51"/>
        <item x="0"/>
        <item x="22"/>
        <item x="56"/>
        <item x="34"/>
        <item x="33"/>
        <item x="43"/>
        <item x="62"/>
        <item x="57"/>
        <item x="68"/>
        <item x="26"/>
        <item x="46"/>
        <item x="24"/>
        <item x="66"/>
        <item x="45"/>
        <item x="49"/>
        <item x="59"/>
        <item x="6"/>
        <item x="61"/>
        <item x="27"/>
        <item x="60"/>
        <item x="50"/>
        <item x="28"/>
        <item x="48"/>
        <item x="30"/>
        <item x="25"/>
        <item x="36"/>
        <item x="8"/>
        <item x="32"/>
        <item x="40"/>
        <item x="58"/>
        <item x="47"/>
        <item x="39"/>
        <item x="55"/>
        <item x="10"/>
        <item x="14"/>
        <item x="67"/>
        <item x="11"/>
        <item x="65"/>
        <item x="29"/>
        <item x="21"/>
        <item x="5"/>
        <item x="13"/>
        <item x="2"/>
        <item x="64"/>
        <item x="52"/>
        <item x="1"/>
        <item x="7"/>
        <item x="19"/>
        <item x="35"/>
        <item x="9"/>
        <item x="38"/>
        <item x="20"/>
        <item x="16"/>
        <item x="3"/>
        <item x="31"/>
        <item x="54"/>
        <item x="37"/>
        <item x="18"/>
        <item x="12"/>
        <item x="15"/>
        <item x="17"/>
        <item x="44"/>
        <item x="23"/>
        <item x="4"/>
        <item t="default"/>
      </items>
    </pivotField>
    <pivotField dataField="1" showAll="0">
      <items count="73">
        <item x="71"/>
        <item x="42"/>
        <item x="41"/>
        <item x="63"/>
        <item x="0"/>
        <item x="69"/>
        <item x="51"/>
        <item x="53"/>
        <item x="21"/>
        <item x="56"/>
        <item x="60"/>
        <item x="44"/>
        <item x="34"/>
        <item x="33"/>
        <item x="35"/>
        <item x="58"/>
        <item x="49"/>
        <item x="67"/>
        <item x="37"/>
        <item x="48"/>
        <item x="25"/>
        <item x="66"/>
        <item x="62"/>
        <item x="46"/>
        <item x="29"/>
        <item x="54"/>
        <item x="68"/>
        <item x="64"/>
        <item x="70"/>
        <item x="26"/>
        <item x="40"/>
        <item x="57"/>
        <item x="59"/>
        <item x="24"/>
        <item x="65"/>
        <item x="23"/>
        <item x="50"/>
        <item x="36"/>
        <item x="28"/>
        <item x="32"/>
        <item x="8"/>
        <item x="6"/>
        <item x="27"/>
        <item x="55"/>
        <item x="10"/>
        <item x="47"/>
        <item x="3"/>
        <item x="11"/>
        <item x="43"/>
        <item x="14"/>
        <item x="20"/>
        <item x="5"/>
        <item x="2"/>
        <item x="31"/>
        <item x="18"/>
        <item x="13"/>
        <item x="61"/>
        <item x="52"/>
        <item x="39"/>
        <item x="1"/>
        <item x="7"/>
        <item x="9"/>
        <item x="19"/>
        <item x="15"/>
        <item x="38"/>
        <item x="17"/>
        <item x="22"/>
        <item x="12"/>
        <item x="30"/>
        <item x="16"/>
        <item x="45"/>
        <item x="4"/>
        <item t="default"/>
      </items>
    </pivotField>
    <pivotField dataField="1" showAll="0">
      <items count="88">
        <item x="86"/>
        <item x="46"/>
        <item x="45"/>
        <item x="76"/>
        <item x="62"/>
        <item x="0"/>
        <item x="69"/>
        <item x="56"/>
        <item x="22"/>
        <item x="84"/>
        <item x="67"/>
        <item x="35"/>
        <item x="48"/>
        <item x="68"/>
        <item x="34"/>
        <item x="64"/>
        <item x="30"/>
        <item x="73"/>
        <item x="26"/>
        <item x="71"/>
        <item x="50"/>
        <item x="54"/>
        <item x="51"/>
        <item x="85"/>
        <item x="81"/>
        <item x="27"/>
        <item x="53"/>
        <item x="43"/>
        <item x="32"/>
        <item x="24"/>
        <item x="72"/>
        <item x="25"/>
        <item x="80"/>
        <item x="78"/>
        <item x="37"/>
        <item x="44"/>
        <item x="55"/>
        <item x="6"/>
        <item x="28"/>
        <item x="8"/>
        <item x="70"/>
        <item x="82"/>
        <item x="66"/>
        <item x="77"/>
        <item x="41"/>
        <item x="29"/>
        <item x="42"/>
        <item x="14"/>
        <item x="65"/>
        <item x="61"/>
        <item x="21"/>
        <item x="10"/>
        <item x="79"/>
        <item x="52"/>
        <item x="57"/>
        <item x="11"/>
        <item x="5"/>
        <item x="47"/>
        <item x="2"/>
        <item x="19"/>
        <item x="13"/>
        <item x="7"/>
        <item x="1"/>
        <item x="3"/>
        <item x="33"/>
        <item x="40"/>
        <item x="20"/>
        <item x="15"/>
        <item x="9"/>
        <item x="83"/>
        <item x="74"/>
        <item x="16"/>
        <item x="38"/>
        <item x="39"/>
        <item x="12"/>
        <item x="18"/>
        <item x="36"/>
        <item x="63"/>
        <item x="17"/>
        <item x="23"/>
        <item x="60"/>
        <item x="75"/>
        <item x="31"/>
        <item x="59"/>
        <item x="49"/>
        <item x="58"/>
        <item x="4"/>
        <item t="default"/>
      </items>
    </pivotField>
    <pivotField showAll="0"/>
    <pivotField showAll="0"/>
    <pivotField numFmtId="2" showAll="0"/>
    <pivotField showAll="0">
      <items count="20">
        <item x="6"/>
        <item x="0"/>
        <item x="1"/>
        <item x="8"/>
        <item x="12"/>
        <item x="3"/>
        <item x="11"/>
        <item x="14"/>
        <item x="5"/>
        <item x="2"/>
        <item x="10"/>
        <item x="4"/>
        <item x="16"/>
        <item x="13"/>
        <item x="7"/>
        <item x="9"/>
        <item x="18"/>
        <item x="15"/>
        <item x="17"/>
        <item t="default"/>
      </items>
    </pivotField>
    <pivotField showAll="0">
      <items count="1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Total Score" fld="13" subtotal="average" baseField="0" baseItem="1"/>
    <dataField name="Average of Course Score" fld="11" subtotal="average" baseField="0" baseItem="1"/>
    <dataField name="Average of QEP Score" fld="12" subtotal="average" baseField="0" baseItem="1"/>
  </dataFields>
  <formats count="9">
    <format dxfId="524">
      <pivotArea type="all" dataOnly="0" outline="0" fieldPosition="0"/>
    </format>
    <format dxfId="523">
      <pivotArea outline="0" collapsedLevelsAreSubtotals="1" fieldPosition="0"/>
    </format>
    <format dxfId="522">
      <pivotArea dataOnly="0" labelOnly="1" outline="0" fieldPosition="0">
        <references count="1">
          <reference field="4294967294" count="4">
            <x v="0"/>
            <x v="1"/>
            <x v="2"/>
            <x v="3"/>
          </reference>
        </references>
      </pivotArea>
    </format>
    <format dxfId="521">
      <pivotArea type="all" dataOnly="0" outline="0" fieldPosition="0"/>
    </format>
    <format dxfId="520">
      <pivotArea outline="0" collapsedLevelsAreSubtotals="1" fieldPosition="0"/>
    </format>
    <format dxfId="519">
      <pivotArea dataOnly="0" labelOnly="1" outline="0" fieldPosition="0">
        <references count="1">
          <reference field="4294967294" count="4">
            <x v="0"/>
            <x v="1"/>
            <x v="2"/>
            <x v="3"/>
          </reference>
        </references>
      </pivotArea>
    </format>
    <format dxfId="518">
      <pivotArea type="all" dataOnly="0" outline="0" fieldPosition="0"/>
    </format>
    <format dxfId="517">
      <pivotArea outline="0" collapsedLevelsAreSubtotals="1" fieldPosition="0"/>
    </format>
    <format dxfId="516">
      <pivotArea dataOnly="0" labelOnly="1" outline="0" fieldPosition="0">
        <references count="1">
          <reference field="4294967294" count="4">
            <x v="0"/>
            <x v="1"/>
            <x v="2"/>
            <x v="3"/>
          </reference>
        </references>
      </pivotArea>
    </format>
  </formats>
  <chartFormats count="4">
    <chartFormat chart="2" format="8" series="1">
      <pivotArea type="data" outline="0" fieldPosition="0">
        <references count="1">
          <reference field="4294967294" count="1" selected="0">
            <x v="0"/>
          </reference>
        </references>
      </pivotArea>
    </chartFormat>
    <chartFormat chart="2" format="9" series="1">
      <pivotArea type="data" outline="0" fieldPosition="0">
        <references count="1">
          <reference field="4294967294" count="1" selected="0">
            <x v="1"/>
          </reference>
        </references>
      </pivotArea>
    </chartFormat>
    <chartFormat chart="2" format="10" series="1">
      <pivotArea type="data" outline="0" fieldPosition="0">
        <references count="1">
          <reference field="4294967294" count="1" selected="0">
            <x v="2"/>
          </reference>
        </references>
      </pivotArea>
    </chartFormat>
    <chartFormat chart="2"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98" firstHeaderRow="0" firstDataRow="1" firstDataCol="1"/>
  <pivotFields count="22">
    <pivotField showAll="0"/>
    <pivotField showAll="0"/>
    <pivotField showAll="0"/>
    <pivotField showAll="0"/>
    <pivotField showAll="0"/>
    <pivotField showAll="0"/>
    <pivotField showAll="0"/>
    <pivotField axis="axisRow" showAll="0">
      <items count="95">
        <item x="44"/>
        <item x="81"/>
        <item x="27"/>
        <item x="83"/>
        <item x="87"/>
        <item x="8"/>
        <item x="86"/>
        <item x="33"/>
        <item x="89"/>
        <item x="56"/>
        <item x="0"/>
        <item x="20"/>
        <item x="42"/>
        <item x="1"/>
        <item x="41"/>
        <item x="26"/>
        <item x="30"/>
        <item x="68"/>
        <item x="60"/>
        <item x="10"/>
        <item x="78"/>
        <item x="62"/>
        <item x="63"/>
        <item x="39"/>
        <item x="16"/>
        <item x="85"/>
        <item x="32"/>
        <item x="66"/>
        <item x="57"/>
        <item x="13"/>
        <item x="22"/>
        <item x="76"/>
        <item x="3"/>
        <item x="91"/>
        <item x="35"/>
        <item x="18"/>
        <item x="43"/>
        <item x="88"/>
        <item x="6"/>
        <item x="7"/>
        <item x="11"/>
        <item x="79"/>
        <item x="77"/>
        <item x="5"/>
        <item x="72"/>
        <item x="75"/>
        <item x="69"/>
        <item x="37"/>
        <item x="24"/>
        <item x="38"/>
        <item x="19"/>
        <item x="70"/>
        <item x="47"/>
        <item x="14"/>
        <item x="80"/>
        <item x="82"/>
        <item x="61"/>
        <item x="2"/>
        <item x="9"/>
        <item x="36"/>
        <item x="45"/>
        <item x="34"/>
        <item x="31"/>
        <item x="51"/>
        <item x="23"/>
        <item x="29"/>
        <item x="73"/>
        <item x="71"/>
        <item x="17"/>
        <item x="55"/>
        <item x="4"/>
        <item x="65"/>
        <item x="21"/>
        <item x="59"/>
        <item x="64"/>
        <item x="25"/>
        <item x="50"/>
        <item x="54"/>
        <item x="12"/>
        <item x="92"/>
        <item x="67"/>
        <item x="74"/>
        <item x="52"/>
        <item x="28"/>
        <item x="49"/>
        <item x="53"/>
        <item x="40"/>
        <item x="58"/>
        <item x="46"/>
        <item x="15"/>
        <item x="90"/>
        <item x="93"/>
        <item x="48"/>
        <item x="84"/>
        <item t="default"/>
      </items>
    </pivotField>
    <pivotField showAll="0"/>
    <pivotField showAll="0"/>
    <pivotField showAll="0"/>
    <pivotField showAll="0"/>
    <pivotField showAll="0"/>
    <pivotField showAll="0"/>
    <pivotField dataField="1" showAll="0"/>
    <pivotField dataField="1" showAll="0"/>
    <pivotField numFmtId="2" showAll="0"/>
    <pivotField showAll="0">
      <items count="20">
        <item x="6"/>
        <item x="0"/>
        <item x="1"/>
        <item x="8"/>
        <item x="12"/>
        <item x="3"/>
        <item x="11"/>
        <item x="14"/>
        <item x="5"/>
        <item x="2"/>
        <item x="10"/>
        <item x="4"/>
        <item x="16"/>
        <item x="13"/>
        <item x="7"/>
        <item x="9"/>
        <item x="18"/>
        <item x="15"/>
        <item x="17"/>
        <item t="default"/>
      </items>
    </pivotField>
    <pivotField showAll="0">
      <items count="1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t="default"/>
      </items>
    </pivotField>
    <pivotField dataField="1" showAll="0"/>
    <pivotField dataField="1" dragToRow="0" dragToCol="0" dragToPage="0" showAll="0" defaultSubtotal="0"/>
    <pivotField dragToRow="0" dragToCol="0" dragToPage="0" showAll="0" defaultSubtotal="0"/>
  </pivotFields>
  <rowFields count="1">
    <field x="7"/>
  </rowFields>
  <rowItems count="9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1">
    <format dxfId="525">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94">
        <i x="44" s="1"/>
        <i x="81" s="1"/>
        <i x="27" s="1"/>
        <i x="83" s="1"/>
        <i x="87" s="1"/>
        <i x="8" s="1"/>
        <i x="86" s="1"/>
        <i x="33" s="1"/>
        <i x="89" s="1"/>
        <i x="56" s="1"/>
        <i x="0" s="1"/>
        <i x="20" s="1"/>
        <i x="42" s="1"/>
        <i x="1" s="1"/>
        <i x="41" s="1"/>
        <i x="26" s="1"/>
        <i x="30" s="1"/>
        <i x="68" s="1"/>
        <i x="60" s="1"/>
        <i x="10" s="1"/>
        <i x="78" s="1"/>
        <i x="62" s="1"/>
        <i x="63" s="1"/>
        <i x="39" s="1"/>
        <i x="16" s="1"/>
        <i x="85" s="1"/>
        <i x="32" s="1"/>
        <i x="66" s="1"/>
        <i x="57" s="1"/>
        <i x="13" s="1"/>
        <i x="22" s="1"/>
        <i x="76" s="1"/>
        <i x="3" s="1"/>
        <i x="91" s="1"/>
        <i x="35" s="1"/>
        <i x="18" s="1"/>
        <i x="43" s="1"/>
        <i x="88" s="1"/>
        <i x="6" s="1"/>
        <i x="7" s="1"/>
        <i x="11" s="1"/>
        <i x="79" s="1"/>
        <i x="77" s="1"/>
        <i x="5" s="1"/>
        <i x="72" s="1"/>
        <i x="75" s="1"/>
        <i x="69" s="1"/>
        <i x="37" s="1"/>
        <i x="24" s="1"/>
        <i x="38" s="1"/>
        <i x="19" s="1"/>
        <i x="70" s="1"/>
        <i x="47" s="1"/>
        <i x="14" s="1"/>
        <i x="80" s="1"/>
        <i x="82" s="1"/>
        <i x="61" s="1"/>
        <i x="2" s="1"/>
        <i x="9" s="1"/>
        <i x="36" s="1"/>
        <i x="45" s="1"/>
        <i x="34" s="1"/>
        <i x="31" s="1"/>
        <i x="51" s="1"/>
        <i x="23" s="1"/>
        <i x="29" s="1"/>
        <i x="73" s="1"/>
        <i x="71" s="1"/>
        <i x="17" s="1"/>
        <i x="55" s="1"/>
        <i x="4" s="1"/>
        <i x="65" s="1"/>
        <i x="21" s="1"/>
        <i x="59" s="1"/>
        <i x="64" s="1"/>
        <i x="25" s="1"/>
        <i x="50" s="1"/>
        <i x="54" s="1"/>
        <i x="12" s="1"/>
        <i x="92" s="1"/>
        <i x="67" s="1"/>
        <i x="74" s="1"/>
        <i x="52" s="1"/>
        <i x="28" s="1"/>
        <i x="49" s="1"/>
        <i x="53" s="1"/>
        <i x="40" s="1"/>
        <i x="58" s="1"/>
        <i x="46" s="1"/>
        <i x="15" s="1"/>
        <i x="90" s="1"/>
        <i x="93" s="1"/>
        <i x="48" s="1"/>
        <i x="8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19">
        <i x="6" s="1"/>
        <i x="0" s="1"/>
        <i x="1" s="1"/>
        <i x="8" s="1"/>
        <i x="12" s="1"/>
        <i x="3" s="1"/>
        <i x="11" s="1"/>
        <i x="14" s="1"/>
        <i x="5" s="1"/>
        <i x="2" s="1"/>
        <i x="10" s="1"/>
        <i x="4" s="1"/>
        <i x="16" s="1"/>
        <i x="13" s="1"/>
        <i x="7" s="1"/>
        <i x="9" s="1"/>
        <i x="18" s="1"/>
        <i x="15" s="1"/>
        <i x="1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10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107" totalsRowShown="0" headerRowDxfId="526">
  <autoFilter ref="A1:T107"/>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dataDxfId="531"/>
    <tableColumn id="12" name="Course Score" dataDxfId="530"/>
    <tableColumn id="13" name="QEP Score" dataDxfId="529"/>
    <tableColumn id="14" name="Total Score" dataDxfId="528"/>
    <tableColumn id="15" name="Invited"/>
    <tableColumn id="16" name="RespondentCount"/>
    <tableColumn id="17" name="Response Rate" dataDxfId="527"/>
    <tableColumn id="18" name="1st Initial">
      <calculatedColumnFormula>LEFT(H2)</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8"/>
  <sheetViews>
    <sheetView tabSelected="1" workbookViewId="0">
      <selection activeCell="K28" sqref="K28"/>
    </sheetView>
  </sheetViews>
  <sheetFormatPr defaultRowHeight="15" x14ac:dyDescent="0.25"/>
  <cols>
    <col min="1" max="1" width="21" customWidth="1"/>
    <col min="2" max="2" width="14" bestFit="1"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2.85546875" customWidth="1"/>
    <col min="10" max="10" width="20.140625" customWidth="1"/>
    <col min="11" max="21" width="23.28515625" customWidth="1"/>
    <col min="22" max="22" width="23.28515625" bestFit="1" customWidth="1"/>
    <col min="23" max="23" width="23.28515625" customWidth="1"/>
    <col min="24" max="24" width="23.28515625" bestFit="1" customWidth="1"/>
    <col min="25" max="85" width="23.28515625" customWidth="1"/>
    <col min="86" max="86" width="23.28515625" bestFit="1" customWidth="1"/>
    <col min="87" max="111" width="23.28515625" customWidth="1"/>
    <col min="112" max="112" width="23.28515625" bestFit="1" customWidth="1"/>
    <col min="113" max="154" width="23.28515625" customWidth="1"/>
    <col min="155" max="155" width="23.28515625" bestFit="1" customWidth="1"/>
    <col min="156" max="168" width="23.28515625" customWidth="1"/>
    <col min="169" max="169" width="23.28515625" bestFit="1" customWidth="1"/>
    <col min="170" max="185" width="23.28515625" customWidth="1"/>
    <col min="186" max="186" width="23.28515625" bestFit="1" customWidth="1"/>
    <col min="187" max="190" width="23.28515625" customWidth="1"/>
    <col min="191" max="192" width="23.28515625" bestFit="1" customWidth="1"/>
    <col min="193" max="203" width="23.28515625" customWidth="1"/>
    <col min="204" max="204" width="23.28515625" bestFit="1" customWidth="1"/>
    <col min="205" max="207" width="23.28515625" customWidth="1"/>
    <col min="208" max="208" width="23.28515625" bestFit="1" customWidth="1"/>
    <col min="209" max="222" width="23.28515625" customWidth="1"/>
    <col min="223" max="223" width="28.28515625" customWidth="1"/>
    <col min="224" max="224" width="24" customWidth="1"/>
    <col min="225" max="225" width="25.85546875" customWidth="1"/>
    <col min="226" max="228" width="23.28515625" customWidth="1"/>
    <col min="229" max="229" width="27.42578125" customWidth="1"/>
    <col min="230" max="230" width="23.140625" customWidth="1"/>
    <col min="231" max="231" width="23.28515625" customWidth="1"/>
    <col min="232" max="232" width="23.28515625" bestFit="1" customWidth="1"/>
    <col min="233" max="233" width="39.85546875" customWidth="1"/>
    <col min="234" max="234" width="35.5703125" customWidth="1"/>
    <col min="235" max="236" width="23.28515625" bestFit="1" customWidth="1"/>
    <col min="237" max="237" width="27.42578125" customWidth="1"/>
    <col min="238" max="238" width="23.140625" customWidth="1"/>
    <col min="239" max="239" width="23.28515625" bestFit="1" customWidth="1"/>
    <col min="240" max="240" width="23.28515625" customWidth="1"/>
    <col min="241" max="241" width="39.85546875" bestFit="1" customWidth="1"/>
    <col min="242" max="242" width="35.5703125" customWidth="1"/>
    <col min="243" max="244" width="23.28515625" customWidth="1"/>
    <col min="245" max="245" width="39.85546875" customWidth="1"/>
    <col min="246" max="246" width="35.5703125" customWidth="1"/>
    <col min="247" max="248" width="23.28515625" customWidth="1"/>
    <col min="249" max="249" width="29.42578125" customWidth="1"/>
    <col min="250" max="250" width="25.140625" customWidth="1"/>
    <col min="251" max="257" width="23.28515625" customWidth="1"/>
    <col min="258" max="258" width="23.28515625" bestFit="1" customWidth="1"/>
    <col min="259" max="259" width="26.42578125" customWidth="1"/>
    <col min="260" max="260" width="22.140625" customWidth="1"/>
    <col min="261" max="262" width="23.28515625" customWidth="1"/>
    <col min="263" max="263" width="38.85546875" customWidth="1"/>
    <col min="264" max="264" width="34.5703125" customWidth="1"/>
    <col min="265" max="268" width="23.28515625" customWidth="1"/>
    <col min="269" max="269" width="27.42578125" customWidth="1"/>
    <col min="270" max="270" width="23.140625" customWidth="1"/>
    <col min="271" max="272" width="23.28515625" bestFit="1" customWidth="1"/>
    <col min="273" max="273" width="39.85546875" bestFit="1" customWidth="1"/>
    <col min="274" max="274" width="35.5703125" bestFit="1" customWidth="1"/>
    <col min="275" max="276" width="23.28515625" bestFit="1" customWidth="1"/>
    <col min="277" max="277" width="39.85546875" bestFit="1" customWidth="1"/>
    <col min="278" max="278" width="35.5703125" bestFit="1" customWidth="1"/>
    <col min="279" max="280" width="23.28515625" bestFit="1" customWidth="1"/>
    <col min="281" max="281" width="27.42578125" bestFit="1" customWidth="1"/>
    <col min="282" max="282" width="23.140625" bestFit="1" customWidth="1"/>
    <col min="283" max="284" width="23.28515625" bestFit="1" customWidth="1"/>
    <col min="285" max="285" width="39.85546875" bestFit="1" customWidth="1"/>
    <col min="286" max="286" width="35.5703125" bestFit="1" customWidth="1"/>
    <col min="287" max="288" width="23.28515625" bestFit="1" customWidth="1"/>
    <col min="289" max="289" width="26.42578125" bestFit="1" customWidth="1"/>
    <col min="290" max="290" width="22.140625" bestFit="1" customWidth="1"/>
    <col min="291" max="292" width="23.28515625" bestFit="1" customWidth="1"/>
    <col min="293" max="293" width="39.85546875" bestFit="1" customWidth="1"/>
    <col min="294" max="294" width="35.5703125" bestFit="1" customWidth="1"/>
    <col min="295" max="296" width="23.28515625" bestFit="1" customWidth="1"/>
    <col min="297" max="297" width="39.85546875" bestFit="1" customWidth="1"/>
    <col min="298" max="298" width="35.5703125" bestFit="1" customWidth="1"/>
    <col min="299" max="300" width="23.28515625" bestFit="1" customWidth="1"/>
    <col min="301" max="301" width="39.85546875" bestFit="1" customWidth="1"/>
    <col min="302" max="302" width="35.5703125" bestFit="1" customWidth="1"/>
    <col min="303" max="305" width="23.28515625" bestFit="1" customWidth="1"/>
    <col min="306" max="306" width="23.28515625" customWidth="1"/>
    <col min="307" max="307" width="39.85546875" bestFit="1" customWidth="1"/>
    <col min="308" max="308" width="35.5703125" bestFit="1" customWidth="1"/>
    <col min="309" max="312" width="23.28515625" bestFit="1" customWidth="1"/>
    <col min="313" max="313" width="27.42578125" customWidth="1"/>
    <col min="314" max="314" width="23.140625" customWidth="1"/>
    <col min="315" max="316" width="23.28515625" bestFit="1" customWidth="1"/>
    <col min="317" max="317" width="39.85546875" bestFit="1" customWidth="1"/>
    <col min="318" max="318" width="35.5703125" bestFit="1" customWidth="1"/>
    <col min="319" max="328" width="23.28515625" bestFit="1" customWidth="1"/>
    <col min="329" max="329" width="24.7109375" bestFit="1" customWidth="1"/>
    <col min="330" max="330" width="20.42578125" customWidth="1"/>
    <col min="331" max="331" width="23.28515625" customWidth="1"/>
    <col min="332" max="332" width="23.28515625" bestFit="1" customWidth="1"/>
    <col min="333" max="333" width="30.28515625" customWidth="1"/>
    <col min="334" max="334" width="26" bestFit="1" customWidth="1"/>
    <col min="335" max="335" width="28.28515625" bestFit="1" customWidth="1"/>
    <col min="336" max="336" width="24" bestFit="1" customWidth="1"/>
    <col min="337" max="337" width="13.85546875" bestFit="1" customWidth="1"/>
    <col min="338" max="338" width="10.42578125" bestFit="1" customWidth="1"/>
    <col min="339" max="339" width="8.42578125" customWidth="1"/>
    <col min="340" max="340" width="21.85546875" bestFit="1" customWidth="1"/>
    <col min="341" max="341" width="13.85546875" bestFit="1" customWidth="1"/>
    <col min="342" max="343" width="6.85546875" customWidth="1"/>
    <col min="344" max="344" width="21.85546875" bestFit="1" customWidth="1"/>
    <col min="345" max="345" width="13.85546875" bestFit="1" customWidth="1"/>
    <col min="346" max="346" width="21.85546875" bestFit="1" customWidth="1"/>
    <col min="347" max="347" width="8.42578125" customWidth="1"/>
    <col min="348" max="348" width="21.85546875" bestFit="1" customWidth="1"/>
    <col min="349" max="349" width="13.85546875" bestFit="1" customWidth="1"/>
    <col min="350" max="352" width="21.85546875" bestFit="1" customWidth="1"/>
    <col min="353" max="353" width="12" bestFit="1" customWidth="1"/>
    <col min="354" max="354" width="10.42578125" bestFit="1" customWidth="1"/>
    <col min="355" max="355" width="8.42578125" customWidth="1"/>
    <col min="356" max="356" width="13.85546875" bestFit="1" customWidth="1"/>
    <col min="357" max="357" width="6.85546875" customWidth="1"/>
    <col min="358" max="358" width="21.85546875" bestFit="1" customWidth="1"/>
    <col min="359" max="359" width="12" bestFit="1" customWidth="1"/>
    <col min="360" max="360" width="10.42578125" bestFit="1" customWidth="1"/>
    <col min="361" max="361" width="13.85546875" bestFit="1" customWidth="1"/>
    <col min="362" max="362" width="21.85546875" bestFit="1" customWidth="1"/>
    <col min="363" max="363" width="3.85546875" customWidth="1"/>
    <col min="364" max="366" width="6.85546875" customWidth="1"/>
    <col min="368" max="370" width="12.140625" bestFit="1" customWidth="1"/>
    <col min="371" max="371" width="11.28515625" bestFit="1" customWidth="1"/>
  </cols>
  <sheetData>
    <row r="3" spans="1:10" x14ac:dyDescent="0.25">
      <c r="A3" s="2" t="s">
        <v>369</v>
      </c>
      <c r="B3" t="s">
        <v>371</v>
      </c>
      <c r="C3" t="s">
        <v>372</v>
      </c>
      <c r="D3" t="s">
        <v>373</v>
      </c>
      <c r="E3" s="5" t="s">
        <v>374</v>
      </c>
      <c r="G3" s="6" t="s">
        <v>376</v>
      </c>
      <c r="H3" s="6" t="s">
        <v>377</v>
      </c>
      <c r="I3" s="6" t="s">
        <v>378</v>
      </c>
      <c r="J3" s="6" t="s">
        <v>379</v>
      </c>
    </row>
    <row r="4" spans="1:10" x14ac:dyDescent="0.25">
      <c r="A4" s="3" t="s">
        <v>186</v>
      </c>
      <c r="B4" s="4">
        <v>10</v>
      </c>
      <c r="C4" s="4">
        <v>4</v>
      </c>
      <c r="D4" s="4">
        <v>6</v>
      </c>
      <c r="E4" s="5">
        <v>40</v>
      </c>
      <c r="G4" s="6">
        <v>4.5641680020199837</v>
      </c>
      <c r="H4" s="6">
        <v>4.5570416932950435</v>
      </c>
      <c r="I4" s="6">
        <v>4.5792318067700624</v>
      </c>
      <c r="J4" s="6">
        <v>4.5186145883638691</v>
      </c>
    </row>
    <row r="5" spans="1:10" x14ac:dyDescent="0.25">
      <c r="A5" s="3" t="s">
        <v>315</v>
      </c>
      <c r="B5" s="4">
        <v>28</v>
      </c>
      <c r="C5" s="4">
        <v>13</v>
      </c>
      <c r="D5" s="4">
        <v>15</v>
      </c>
      <c r="E5" s="5">
        <v>46.428571428571431</v>
      </c>
    </row>
    <row r="6" spans="1:10" x14ac:dyDescent="0.25">
      <c r="A6" s="3" t="s">
        <v>125</v>
      </c>
      <c r="B6" s="4">
        <v>33</v>
      </c>
      <c r="C6" s="4">
        <v>7</v>
      </c>
      <c r="D6" s="4">
        <v>26</v>
      </c>
      <c r="E6" s="5">
        <v>21.212121212121211</v>
      </c>
    </row>
    <row r="7" spans="1:10" x14ac:dyDescent="0.25">
      <c r="A7" s="3" t="s">
        <v>322</v>
      </c>
      <c r="B7" s="4">
        <v>15</v>
      </c>
      <c r="C7" s="4">
        <v>6</v>
      </c>
      <c r="D7" s="4">
        <v>9</v>
      </c>
      <c r="E7" s="5">
        <v>40</v>
      </c>
    </row>
    <row r="8" spans="1:10" x14ac:dyDescent="0.25">
      <c r="A8" s="3" t="s">
        <v>335</v>
      </c>
      <c r="B8" s="4">
        <v>12</v>
      </c>
      <c r="C8" s="4">
        <v>3</v>
      </c>
      <c r="D8" s="4">
        <v>9</v>
      </c>
      <c r="E8" s="5">
        <v>25</v>
      </c>
    </row>
    <row r="9" spans="1:10" x14ac:dyDescent="0.25">
      <c r="A9" s="3" t="s">
        <v>58</v>
      </c>
      <c r="B9" s="4">
        <v>54</v>
      </c>
      <c r="C9" s="4">
        <v>33</v>
      </c>
      <c r="D9" s="4">
        <v>21</v>
      </c>
      <c r="E9" s="5">
        <v>61.111111111111114</v>
      </c>
    </row>
    <row r="10" spans="1:10" x14ac:dyDescent="0.25">
      <c r="A10" s="3" t="s">
        <v>331</v>
      </c>
      <c r="B10" s="4">
        <v>18</v>
      </c>
      <c r="C10" s="4">
        <v>4</v>
      </c>
      <c r="D10" s="4">
        <v>14</v>
      </c>
      <c r="E10" s="5">
        <v>22.222222222222221</v>
      </c>
    </row>
    <row r="11" spans="1:10" x14ac:dyDescent="0.25">
      <c r="A11" s="3" t="s">
        <v>147</v>
      </c>
      <c r="B11" s="4">
        <v>30</v>
      </c>
      <c r="C11" s="4">
        <v>12</v>
      </c>
      <c r="D11" s="4">
        <v>18</v>
      </c>
      <c r="E11" s="5">
        <v>40</v>
      </c>
    </row>
    <row r="12" spans="1:10" x14ac:dyDescent="0.25">
      <c r="A12" s="3" t="s">
        <v>348</v>
      </c>
      <c r="B12" s="4">
        <v>8</v>
      </c>
      <c r="C12" s="4">
        <v>2</v>
      </c>
      <c r="D12" s="4">
        <v>6</v>
      </c>
      <c r="E12" s="5">
        <v>25</v>
      </c>
    </row>
    <row r="13" spans="1:10" x14ac:dyDescent="0.25">
      <c r="A13" s="3" t="s">
        <v>229</v>
      </c>
      <c r="B13" s="4">
        <v>8</v>
      </c>
      <c r="C13" s="4">
        <v>5</v>
      </c>
      <c r="D13" s="4">
        <v>3</v>
      </c>
      <c r="E13" s="5">
        <v>62.5</v>
      </c>
    </row>
    <row r="14" spans="1:10" x14ac:dyDescent="0.25">
      <c r="A14" s="3" t="s">
        <v>22</v>
      </c>
      <c r="B14" s="4">
        <v>28</v>
      </c>
      <c r="C14" s="4">
        <v>15</v>
      </c>
      <c r="D14" s="4">
        <v>13</v>
      </c>
      <c r="E14" s="5">
        <v>53.571428571428569</v>
      </c>
    </row>
    <row r="15" spans="1:10" x14ac:dyDescent="0.25">
      <c r="A15" s="3" t="s">
        <v>101</v>
      </c>
      <c r="B15" s="4">
        <v>36</v>
      </c>
      <c r="C15" s="4">
        <v>7</v>
      </c>
      <c r="D15" s="4">
        <v>29</v>
      </c>
      <c r="E15" s="5">
        <v>19.444444444444446</v>
      </c>
    </row>
    <row r="16" spans="1:10" x14ac:dyDescent="0.25">
      <c r="A16" s="3" t="s">
        <v>177</v>
      </c>
      <c r="B16" s="4">
        <v>27</v>
      </c>
      <c r="C16" s="4">
        <v>7</v>
      </c>
      <c r="D16" s="4">
        <v>20</v>
      </c>
      <c r="E16" s="5">
        <v>25.925925925925924</v>
      </c>
    </row>
    <row r="17" spans="1:8" x14ac:dyDescent="0.25">
      <c r="A17" s="3" t="s">
        <v>28</v>
      </c>
      <c r="B17" s="4">
        <v>26</v>
      </c>
      <c r="C17" s="4">
        <v>9</v>
      </c>
      <c r="D17" s="4">
        <v>17</v>
      </c>
      <c r="E17" s="5">
        <v>34.615384615384613</v>
      </c>
    </row>
    <row r="18" spans="1:8" x14ac:dyDescent="0.25">
      <c r="A18" s="3" t="s">
        <v>173</v>
      </c>
      <c r="B18" s="4">
        <v>27</v>
      </c>
      <c r="C18" s="4">
        <v>15</v>
      </c>
      <c r="D18" s="4">
        <v>12</v>
      </c>
      <c r="E18" s="5">
        <v>55.555555555555557</v>
      </c>
    </row>
    <row r="19" spans="1:8" x14ac:dyDescent="0.25">
      <c r="A19" s="3" t="s">
        <v>122</v>
      </c>
      <c r="B19" s="4">
        <v>24</v>
      </c>
      <c r="C19" s="4">
        <v>6</v>
      </c>
      <c r="D19" s="4">
        <v>18</v>
      </c>
      <c r="E19" s="5">
        <v>25</v>
      </c>
    </row>
    <row r="20" spans="1:8" x14ac:dyDescent="0.25">
      <c r="A20" s="3" t="s">
        <v>134</v>
      </c>
      <c r="B20" s="4">
        <v>21</v>
      </c>
      <c r="C20" s="4">
        <v>5</v>
      </c>
      <c r="D20" s="4">
        <v>16</v>
      </c>
      <c r="E20" s="5">
        <v>23.809523809523807</v>
      </c>
      <c r="G20" s="7" t="s">
        <v>380</v>
      </c>
      <c r="H20" s="7"/>
    </row>
    <row r="21" spans="1:8" x14ac:dyDescent="0.25">
      <c r="A21" s="3" t="s">
        <v>269</v>
      </c>
      <c r="B21" s="4">
        <v>37</v>
      </c>
      <c r="C21" s="4">
        <v>8</v>
      </c>
      <c r="D21" s="4">
        <v>29</v>
      </c>
      <c r="E21" s="5">
        <v>21.621621621621621</v>
      </c>
      <c r="G21" s="8" t="s">
        <v>374</v>
      </c>
      <c r="H21" s="7">
        <v>37.578814627994959</v>
      </c>
    </row>
    <row r="22" spans="1:8" x14ac:dyDescent="0.25">
      <c r="A22" s="3" t="s">
        <v>243</v>
      </c>
      <c r="B22" s="4">
        <v>7</v>
      </c>
      <c r="C22" s="4">
        <v>2</v>
      </c>
      <c r="D22" s="4">
        <v>5</v>
      </c>
      <c r="E22" s="5">
        <v>28.571428571428569</v>
      </c>
      <c r="G22" s="8" t="s">
        <v>375</v>
      </c>
      <c r="H22" s="7">
        <v>62.421185372005041</v>
      </c>
    </row>
    <row r="23" spans="1:8" x14ac:dyDescent="0.25">
      <c r="A23" s="3" t="s">
        <v>68</v>
      </c>
      <c r="B23" s="4">
        <v>32</v>
      </c>
      <c r="C23" s="4">
        <v>17</v>
      </c>
      <c r="D23" s="4">
        <v>15</v>
      </c>
      <c r="E23" s="5">
        <v>53.125</v>
      </c>
    </row>
    <row r="24" spans="1:8" x14ac:dyDescent="0.25">
      <c r="A24" s="3" t="s">
        <v>305</v>
      </c>
      <c r="B24" s="4">
        <v>12</v>
      </c>
      <c r="C24" s="4">
        <v>5</v>
      </c>
      <c r="D24" s="4">
        <v>7</v>
      </c>
      <c r="E24" s="5">
        <v>41.666666666666671</v>
      </c>
    </row>
    <row r="25" spans="1:8" x14ac:dyDescent="0.25">
      <c r="A25" s="3" t="s">
        <v>251</v>
      </c>
      <c r="B25" s="4">
        <v>33</v>
      </c>
      <c r="C25" s="4">
        <v>7</v>
      </c>
      <c r="D25" s="4">
        <v>26</v>
      </c>
      <c r="E25" s="5">
        <v>21.212121212121211</v>
      </c>
    </row>
    <row r="26" spans="1:8" x14ac:dyDescent="0.25">
      <c r="A26" s="3" t="s">
        <v>254</v>
      </c>
      <c r="B26" s="4">
        <v>42</v>
      </c>
      <c r="C26" s="4">
        <v>12</v>
      </c>
      <c r="D26" s="4">
        <v>30</v>
      </c>
      <c r="E26" s="5">
        <v>28.571428571428569</v>
      </c>
    </row>
    <row r="27" spans="1:8" x14ac:dyDescent="0.25">
      <c r="A27" s="3" t="s">
        <v>165</v>
      </c>
      <c r="B27" s="4">
        <v>22</v>
      </c>
      <c r="C27" s="4">
        <v>10</v>
      </c>
      <c r="D27" s="4">
        <v>12</v>
      </c>
      <c r="E27" s="5">
        <v>45.454545454545453</v>
      </c>
    </row>
    <row r="28" spans="1:8" x14ac:dyDescent="0.25">
      <c r="A28" s="3" t="s">
        <v>86</v>
      </c>
      <c r="B28" s="4">
        <v>34</v>
      </c>
      <c r="C28" s="4">
        <v>18</v>
      </c>
      <c r="D28" s="4">
        <v>16</v>
      </c>
      <c r="E28" s="5">
        <v>52.941176470588239</v>
      </c>
    </row>
    <row r="29" spans="1:8" x14ac:dyDescent="0.25">
      <c r="A29" s="3" t="s">
        <v>328</v>
      </c>
      <c r="B29" s="4">
        <v>24</v>
      </c>
      <c r="C29" s="4">
        <v>12</v>
      </c>
      <c r="D29" s="4">
        <v>12</v>
      </c>
      <c r="E29" s="5">
        <v>50</v>
      </c>
    </row>
    <row r="30" spans="1:8" x14ac:dyDescent="0.25">
      <c r="A30" s="3" t="s">
        <v>144</v>
      </c>
      <c r="B30" s="4">
        <v>7</v>
      </c>
      <c r="C30" s="4">
        <v>1</v>
      </c>
      <c r="D30" s="4">
        <v>6</v>
      </c>
      <c r="E30" s="5">
        <v>14.285714285714285</v>
      </c>
    </row>
    <row r="31" spans="1:8" x14ac:dyDescent="0.25">
      <c r="A31" s="3" t="s">
        <v>263</v>
      </c>
      <c r="B31" s="4">
        <v>28</v>
      </c>
      <c r="C31" s="4">
        <v>8</v>
      </c>
      <c r="D31" s="4">
        <v>20</v>
      </c>
      <c r="E31" s="5">
        <v>28.571428571428569</v>
      </c>
    </row>
    <row r="32" spans="1:8" x14ac:dyDescent="0.25">
      <c r="A32" s="3" t="s">
        <v>233</v>
      </c>
      <c r="B32" s="4">
        <v>21</v>
      </c>
      <c r="C32" s="4">
        <v>9</v>
      </c>
      <c r="D32" s="4">
        <v>12</v>
      </c>
      <c r="E32" s="5">
        <v>42.857142857142854</v>
      </c>
    </row>
    <row r="33" spans="1:5" x14ac:dyDescent="0.25">
      <c r="A33" s="3" t="s">
        <v>77</v>
      </c>
      <c r="B33" s="4">
        <v>28</v>
      </c>
      <c r="C33" s="4">
        <v>12</v>
      </c>
      <c r="D33" s="4">
        <v>16</v>
      </c>
      <c r="E33" s="5">
        <v>42.857142857142854</v>
      </c>
    </row>
    <row r="34" spans="1:5" x14ac:dyDescent="0.25">
      <c r="A34" s="3" t="s">
        <v>107</v>
      </c>
      <c r="B34" s="4">
        <v>62</v>
      </c>
      <c r="C34" s="4">
        <v>21</v>
      </c>
      <c r="D34" s="4">
        <v>41</v>
      </c>
      <c r="E34" s="5">
        <v>33.87096774193548</v>
      </c>
    </row>
    <row r="35" spans="1:5" x14ac:dyDescent="0.25">
      <c r="A35" s="3" t="s">
        <v>295</v>
      </c>
      <c r="B35" s="4">
        <v>27</v>
      </c>
      <c r="C35" s="4">
        <v>3</v>
      </c>
      <c r="D35" s="4">
        <v>24</v>
      </c>
      <c r="E35" s="5">
        <v>11.111111111111111</v>
      </c>
    </row>
    <row r="36" spans="1:5" x14ac:dyDescent="0.25">
      <c r="A36" s="3" t="s">
        <v>37</v>
      </c>
      <c r="B36" s="4">
        <v>50</v>
      </c>
      <c r="C36" s="4">
        <v>15</v>
      </c>
      <c r="D36" s="4">
        <v>35</v>
      </c>
      <c r="E36" s="5">
        <v>30</v>
      </c>
    </row>
    <row r="37" spans="1:5" x14ac:dyDescent="0.25">
      <c r="A37" s="3" t="s">
        <v>357</v>
      </c>
      <c r="B37" s="4">
        <v>25</v>
      </c>
      <c r="C37" s="4">
        <v>9</v>
      </c>
      <c r="D37" s="4">
        <v>16</v>
      </c>
      <c r="E37" s="5">
        <v>36</v>
      </c>
    </row>
    <row r="38" spans="1:5" x14ac:dyDescent="0.25">
      <c r="A38" s="3" t="s">
        <v>153</v>
      </c>
      <c r="B38" s="4">
        <v>30</v>
      </c>
      <c r="C38" s="4">
        <v>12</v>
      </c>
      <c r="D38" s="4">
        <v>18</v>
      </c>
      <c r="E38" s="5">
        <v>40</v>
      </c>
    </row>
    <row r="39" spans="1:5" x14ac:dyDescent="0.25">
      <c r="A39" s="3" t="s">
        <v>92</v>
      </c>
      <c r="B39" s="4">
        <v>34</v>
      </c>
      <c r="C39" s="4">
        <v>14</v>
      </c>
      <c r="D39" s="4">
        <v>20</v>
      </c>
      <c r="E39" s="5">
        <v>41.17647058823529</v>
      </c>
    </row>
    <row r="40" spans="1:5" x14ac:dyDescent="0.25">
      <c r="A40" s="3" t="s">
        <v>181</v>
      </c>
      <c r="B40" s="4">
        <v>8</v>
      </c>
      <c r="C40" s="4">
        <v>2</v>
      </c>
      <c r="D40" s="4">
        <v>6</v>
      </c>
      <c r="E40" s="5">
        <v>25</v>
      </c>
    </row>
    <row r="41" spans="1:5" x14ac:dyDescent="0.25">
      <c r="A41" s="3" t="s">
        <v>344</v>
      </c>
      <c r="B41" s="4">
        <v>18</v>
      </c>
      <c r="C41" s="4">
        <v>4</v>
      </c>
      <c r="D41" s="4">
        <v>14</v>
      </c>
      <c r="E41" s="5">
        <v>22.222222222222221</v>
      </c>
    </row>
    <row r="42" spans="1:5" x14ac:dyDescent="0.25">
      <c r="A42" s="3" t="s">
        <v>52</v>
      </c>
      <c r="B42" s="4">
        <v>51</v>
      </c>
      <c r="C42" s="4">
        <v>26</v>
      </c>
      <c r="D42" s="4">
        <v>25</v>
      </c>
      <c r="E42" s="5">
        <v>50.980392156862742</v>
      </c>
    </row>
    <row r="43" spans="1:5" x14ac:dyDescent="0.25">
      <c r="A43" s="3" t="s">
        <v>55</v>
      </c>
      <c r="B43" s="4">
        <v>30</v>
      </c>
      <c r="C43" s="4">
        <v>19</v>
      </c>
      <c r="D43" s="4">
        <v>11</v>
      </c>
      <c r="E43" s="5">
        <v>63.333333333333329</v>
      </c>
    </row>
    <row r="44" spans="1:5" x14ac:dyDescent="0.25">
      <c r="A44" s="3" t="s">
        <v>71</v>
      </c>
      <c r="B44" s="4">
        <v>36</v>
      </c>
      <c r="C44" s="4">
        <v>20</v>
      </c>
      <c r="D44" s="4">
        <v>16</v>
      </c>
      <c r="E44" s="5">
        <v>55.555555555555557</v>
      </c>
    </row>
    <row r="45" spans="1:5" x14ac:dyDescent="0.25">
      <c r="A45" s="3" t="s">
        <v>308</v>
      </c>
      <c r="B45" s="4">
        <v>8</v>
      </c>
      <c r="C45" s="4">
        <v>2</v>
      </c>
      <c r="D45" s="4">
        <v>6</v>
      </c>
      <c r="E45" s="5">
        <v>25</v>
      </c>
    </row>
    <row r="46" spans="1:5" x14ac:dyDescent="0.25">
      <c r="A46" s="3" t="s">
        <v>298</v>
      </c>
      <c r="B46" s="4">
        <v>5</v>
      </c>
      <c r="C46" s="4">
        <v>2</v>
      </c>
      <c r="D46" s="4">
        <v>3</v>
      </c>
      <c r="E46" s="5">
        <v>40</v>
      </c>
    </row>
    <row r="47" spans="1:5" x14ac:dyDescent="0.25">
      <c r="A47" s="3" t="s">
        <v>47</v>
      </c>
      <c r="B47" s="4">
        <v>26</v>
      </c>
      <c r="C47" s="4">
        <v>16</v>
      </c>
      <c r="D47" s="4">
        <v>10</v>
      </c>
      <c r="E47" s="5">
        <v>61.53846153846154</v>
      </c>
    </row>
    <row r="48" spans="1:5" x14ac:dyDescent="0.25">
      <c r="A48" s="3" t="s">
        <v>282</v>
      </c>
      <c r="B48" s="4">
        <v>14</v>
      </c>
      <c r="C48" s="4">
        <v>6</v>
      </c>
      <c r="D48" s="4">
        <v>8</v>
      </c>
      <c r="E48" s="5">
        <v>42.857142857142854</v>
      </c>
    </row>
    <row r="49" spans="1:5" x14ac:dyDescent="0.25">
      <c r="A49" s="3" t="s">
        <v>292</v>
      </c>
      <c r="B49" s="4">
        <v>38</v>
      </c>
      <c r="C49" s="4">
        <v>7</v>
      </c>
      <c r="D49" s="4">
        <v>31</v>
      </c>
      <c r="E49" s="5">
        <v>18.421052631578945</v>
      </c>
    </row>
    <row r="50" spans="1:5" x14ac:dyDescent="0.25">
      <c r="A50" s="3" t="s">
        <v>272</v>
      </c>
      <c r="B50" s="4">
        <v>29</v>
      </c>
      <c r="C50" s="4">
        <v>8</v>
      </c>
      <c r="D50" s="4">
        <v>21</v>
      </c>
      <c r="E50" s="5">
        <v>27.586206896551722</v>
      </c>
    </row>
    <row r="51" spans="1:5" x14ac:dyDescent="0.25">
      <c r="A51" s="3" t="s">
        <v>159</v>
      </c>
      <c r="B51" s="4">
        <v>25</v>
      </c>
      <c r="C51" s="4">
        <v>10</v>
      </c>
      <c r="D51" s="4">
        <v>15</v>
      </c>
      <c r="E51" s="5">
        <v>40</v>
      </c>
    </row>
    <row r="52" spans="1:5" x14ac:dyDescent="0.25">
      <c r="A52" s="3" t="s">
        <v>114</v>
      </c>
      <c r="B52" s="4">
        <v>30</v>
      </c>
      <c r="C52" s="4">
        <v>12</v>
      </c>
      <c r="D52" s="4">
        <v>18</v>
      </c>
      <c r="E52" s="5">
        <v>40</v>
      </c>
    </row>
    <row r="53" spans="1:5" x14ac:dyDescent="0.25">
      <c r="A53" s="3" t="s">
        <v>162</v>
      </c>
      <c r="B53" s="4">
        <v>11</v>
      </c>
      <c r="C53" s="4">
        <v>3</v>
      </c>
      <c r="D53" s="4">
        <v>8</v>
      </c>
      <c r="E53" s="5">
        <v>27.27272727272727</v>
      </c>
    </row>
    <row r="54" spans="1:5" x14ac:dyDescent="0.25">
      <c r="A54" s="3" t="s">
        <v>98</v>
      </c>
      <c r="B54" s="4">
        <v>24</v>
      </c>
      <c r="C54" s="4">
        <v>4</v>
      </c>
      <c r="D54" s="4">
        <v>20</v>
      </c>
      <c r="E54" s="5">
        <v>16.666666666666664</v>
      </c>
    </row>
    <row r="55" spans="1:5" x14ac:dyDescent="0.25">
      <c r="A55" s="3" t="s">
        <v>275</v>
      </c>
      <c r="B55" s="4">
        <v>22</v>
      </c>
      <c r="C55" s="4">
        <v>10</v>
      </c>
      <c r="D55" s="4">
        <v>12</v>
      </c>
      <c r="E55" s="5">
        <v>45.454545454545453</v>
      </c>
    </row>
    <row r="56" spans="1:5" x14ac:dyDescent="0.25">
      <c r="A56" s="3" t="s">
        <v>195</v>
      </c>
      <c r="B56" s="4">
        <v>14</v>
      </c>
      <c r="C56" s="4">
        <v>4</v>
      </c>
      <c r="D56" s="4">
        <v>10</v>
      </c>
      <c r="E56" s="5">
        <v>28.571428571428569</v>
      </c>
    </row>
    <row r="57" spans="1:5" x14ac:dyDescent="0.25">
      <c r="A57" s="3" t="s">
        <v>80</v>
      </c>
      <c r="B57" s="4">
        <v>35</v>
      </c>
      <c r="C57" s="4">
        <v>17</v>
      </c>
      <c r="D57" s="4">
        <v>18</v>
      </c>
      <c r="E57" s="5">
        <v>48.571428571428569</v>
      </c>
    </row>
    <row r="58" spans="1:5" x14ac:dyDescent="0.25">
      <c r="A58" s="3" t="s">
        <v>311</v>
      </c>
      <c r="B58" s="4">
        <v>26</v>
      </c>
      <c r="C58" s="4">
        <v>13</v>
      </c>
      <c r="D58" s="4">
        <v>13</v>
      </c>
      <c r="E58" s="5">
        <v>50</v>
      </c>
    </row>
    <row r="59" spans="1:5" x14ac:dyDescent="0.25">
      <c r="A59" s="3" t="s">
        <v>319</v>
      </c>
      <c r="B59" s="4">
        <v>25</v>
      </c>
      <c r="C59" s="4">
        <v>17</v>
      </c>
      <c r="D59" s="4">
        <v>8</v>
      </c>
      <c r="E59" s="5">
        <v>68</v>
      </c>
    </row>
    <row r="60" spans="1:5" x14ac:dyDescent="0.25">
      <c r="A60" s="3" t="s">
        <v>248</v>
      </c>
      <c r="B60" s="4">
        <v>34</v>
      </c>
      <c r="C60" s="4">
        <v>5</v>
      </c>
      <c r="D60" s="4">
        <v>29</v>
      </c>
      <c r="E60" s="5">
        <v>14.705882352941178</v>
      </c>
    </row>
    <row r="61" spans="1:5" x14ac:dyDescent="0.25">
      <c r="A61" s="3" t="s">
        <v>33</v>
      </c>
      <c r="B61" s="4">
        <v>25</v>
      </c>
      <c r="C61" s="4">
        <v>8</v>
      </c>
      <c r="D61" s="4">
        <v>17</v>
      </c>
      <c r="E61" s="5">
        <v>32</v>
      </c>
    </row>
    <row r="62" spans="1:5" x14ac:dyDescent="0.25">
      <c r="A62" s="3" t="s">
        <v>63</v>
      </c>
      <c r="B62" s="4">
        <v>70</v>
      </c>
      <c r="C62" s="4">
        <v>37</v>
      </c>
      <c r="D62" s="4">
        <v>33</v>
      </c>
      <c r="E62" s="5">
        <v>52.857142857142861</v>
      </c>
    </row>
    <row r="63" spans="1:5" x14ac:dyDescent="0.25">
      <c r="A63" s="3" t="s">
        <v>156</v>
      </c>
      <c r="B63" s="4">
        <v>31</v>
      </c>
      <c r="C63" s="4">
        <v>14</v>
      </c>
      <c r="D63" s="4">
        <v>17</v>
      </c>
      <c r="E63" s="5">
        <v>45.161290322580641</v>
      </c>
    </row>
    <row r="64" spans="1:5" x14ac:dyDescent="0.25">
      <c r="A64" s="3" t="s">
        <v>189</v>
      </c>
      <c r="B64" s="4">
        <v>25</v>
      </c>
      <c r="C64" s="4">
        <v>12</v>
      </c>
      <c r="D64" s="4">
        <v>13</v>
      </c>
      <c r="E64" s="5">
        <v>48</v>
      </c>
    </row>
    <row r="65" spans="1:5" x14ac:dyDescent="0.25">
      <c r="A65" s="3" t="s">
        <v>150</v>
      </c>
      <c r="B65" s="4">
        <v>9</v>
      </c>
      <c r="C65" s="4">
        <v>4</v>
      </c>
      <c r="D65" s="4">
        <v>5</v>
      </c>
      <c r="E65" s="5">
        <v>44.444444444444443</v>
      </c>
    </row>
    <row r="66" spans="1:5" x14ac:dyDescent="0.25">
      <c r="A66" s="3" t="s">
        <v>139</v>
      </c>
      <c r="B66" s="4">
        <v>25</v>
      </c>
      <c r="C66" s="4">
        <v>5</v>
      </c>
      <c r="D66" s="4">
        <v>20</v>
      </c>
      <c r="E66" s="5">
        <v>20</v>
      </c>
    </row>
    <row r="67" spans="1:5" x14ac:dyDescent="0.25">
      <c r="A67" s="3" t="s">
        <v>209</v>
      </c>
      <c r="B67" s="4">
        <v>26</v>
      </c>
      <c r="C67" s="4">
        <v>9</v>
      </c>
      <c r="D67" s="4">
        <v>17</v>
      </c>
      <c r="E67" s="5">
        <v>34.615384615384613</v>
      </c>
    </row>
    <row r="68" spans="1:5" x14ac:dyDescent="0.25">
      <c r="A68" s="3" t="s">
        <v>111</v>
      </c>
      <c r="B68" s="4">
        <v>27</v>
      </c>
      <c r="C68" s="4">
        <v>7</v>
      </c>
      <c r="D68" s="4">
        <v>20</v>
      </c>
      <c r="E68" s="5">
        <v>25.925925925925924</v>
      </c>
    </row>
    <row r="69" spans="1:5" x14ac:dyDescent="0.25">
      <c r="A69" s="3" t="s">
        <v>131</v>
      </c>
      <c r="B69" s="4">
        <v>33</v>
      </c>
      <c r="C69" s="4">
        <v>9</v>
      </c>
      <c r="D69" s="4">
        <v>24</v>
      </c>
      <c r="E69" s="5">
        <v>27.27272727272727</v>
      </c>
    </row>
    <row r="70" spans="1:5" x14ac:dyDescent="0.25">
      <c r="A70" s="3" t="s">
        <v>285</v>
      </c>
      <c r="B70" s="4">
        <v>16</v>
      </c>
      <c r="C70" s="4">
        <v>6</v>
      </c>
      <c r="D70" s="4">
        <v>10</v>
      </c>
      <c r="E70" s="5">
        <v>37.5</v>
      </c>
    </row>
    <row r="71" spans="1:5" x14ac:dyDescent="0.25">
      <c r="A71" s="3" t="s">
        <v>278</v>
      </c>
      <c r="B71" s="4">
        <v>20</v>
      </c>
      <c r="C71" s="4">
        <v>5</v>
      </c>
      <c r="D71" s="4">
        <v>15</v>
      </c>
      <c r="E71" s="5">
        <v>25</v>
      </c>
    </row>
    <row r="72" spans="1:5" x14ac:dyDescent="0.25">
      <c r="A72" s="3" t="s">
        <v>89</v>
      </c>
      <c r="B72" s="4">
        <v>35</v>
      </c>
      <c r="C72" s="4">
        <v>16</v>
      </c>
      <c r="D72" s="4">
        <v>19</v>
      </c>
      <c r="E72" s="5">
        <v>45.714285714285715</v>
      </c>
    </row>
    <row r="73" spans="1:5" x14ac:dyDescent="0.25">
      <c r="A73" s="3" t="s">
        <v>226</v>
      </c>
      <c r="B73" s="4">
        <v>8</v>
      </c>
      <c r="C73" s="4">
        <v>2</v>
      </c>
      <c r="D73" s="4">
        <v>6</v>
      </c>
      <c r="E73" s="5">
        <v>25</v>
      </c>
    </row>
    <row r="74" spans="1:5" x14ac:dyDescent="0.25">
      <c r="A74" s="3" t="s">
        <v>42</v>
      </c>
      <c r="B74" s="4">
        <v>5</v>
      </c>
      <c r="C74" s="4">
        <v>0</v>
      </c>
      <c r="D74" s="4">
        <v>5</v>
      </c>
      <c r="E74" s="5">
        <v>0</v>
      </c>
    </row>
    <row r="75" spans="1:5" x14ac:dyDescent="0.25">
      <c r="A75" s="3" t="s">
        <v>260</v>
      </c>
      <c r="B75" s="4">
        <v>10</v>
      </c>
      <c r="C75" s="4">
        <v>1</v>
      </c>
      <c r="D75" s="4">
        <v>9</v>
      </c>
      <c r="E75" s="5">
        <v>10</v>
      </c>
    </row>
    <row r="76" spans="1:5" x14ac:dyDescent="0.25">
      <c r="A76" s="3" t="s">
        <v>104</v>
      </c>
      <c r="B76" s="4">
        <v>23</v>
      </c>
      <c r="C76" s="4">
        <v>7</v>
      </c>
      <c r="D76" s="4">
        <v>16</v>
      </c>
      <c r="E76" s="5">
        <v>30.434782608695656</v>
      </c>
    </row>
    <row r="77" spans="1:5" x14ac:dyDescent="0.25">
      <c r="A77" s="3" t="s">
        <v>239</v>
      </c>
      <c r="B77" s="4">
        <v>15</v>
      </c>
      <c r="C77" s="4">
        <v>5</v>
      </c>
      <c r="D77" s="4">
        <v>10</v>
      </c>
      <c r="E77" s="5">
        <v>33.333333333333329</v>
      </c>
    </row>
    <row r="78" spans="1:5" x14ac:dyDescent="0.25">
      <c r="A78" s="3" t="s">
        <v>257</v>
      </c>
      <c r="B78" s="4">
        <v>37</v>
      </c>
      <c r="C78" s="4">
        <v>12</v>
      </c>
      <c r="D78" s="4">
        <v>25</v>
      </c>
      <c r="E78" s="5">
        <v>32.432432432432435</v>
      </c>
    </row>
    <row r="79" spans="1:5" x14ac:dyDescent="0.25">
      <c r="A79" s="3" t="s">
        <v>117</v>
      </c>
      <c r="B79" s="4">
        <v>26</v>
      </c>
      <c r="C79" s="4">
        <v>8</v>
      </c>
      <c r="D79" s="4">
        <v>18</v>
      </c>
      <c r="E79" s="5">
        <v>30.76923076923077</v>
      </c>
    </row>
    <row r="80" spans="1:5" x14ac:dyDescent="0.25">
      <c r="A80" s="3" t="s">
        <v>206</v>
      </c>
      <c r="B80" s="4">
        <v>25</v>
      </c>
      <c r="C80" s="4">
        <v>11</v>
      </c>
      <c r="D80" s="4">
        <v>14</v>
      </c>
      <c r="E80" s="5">
        <v>44</v>
      </c>
    </row>
    <row r="81" spans="1:5" x14ac:dyDescent="0.25">
      <c r="A81" s="3" t="s">
        <v>222</v>
      </c>
      <c r="B81" s="4">
        <v>27</v>
      </c>
      <c r="C81" s="4">
        <v>6</v>
      </c>
      <c r="D81" s="4">
        <v>21</v>
      </c>
      <c r="E81" s="5">
        <v>22.222222222222221</v>
      </c>
    </row>
    <row r="82" spans="1:5" x14ac:dyDescent="0.25">
      <c r="A82" s="3" t="s">
        <v>74</v>
      </c>
      <c r="B82" s="4">
        <v>35</v>
      </c>
      <c r="C82" s="4">
        <v>17</v>
      </c>
      <c r="D82" s="4">
        <v>18</v>
      </c>
      <c r="E82" s="5">
        <v>48.571428571428569</v>
      </c>
    </row>
    <row r="83" spans="1:5" x14ac:dyDescent="0.25">
      <c r="A83" s="3" t="s">
        <v>360</v>
      </c>
      <c r="B83" s="4">
        <v>10</v>
      </c>
      <c r="C83" s="4">
        <v>6</v>
      </c>
      <c r="D83" s="4">
        <v>4</v>
      </c>
      <c r="E83" s="5">
        <v>60</v>
      </c>
    </row>
    <row r="84" spans="1:5" x14ac:dyDescent="0.25">
      <c r="A84" s="3" t="s">
        <v>266</v>
      </c>
      <c r="B84" s="4">
        <v>14</v>
      </c>
      <c r="C84" s="4">
        <v>1</v>
      </c>
      <c r="D84" s="4">
        <v>13</v>
      </c>
      <c r="E84" s="5">
        <v>7.1428571428571423</v>
      </c>
    </row>
    <row r="85" spans="1:5" x14ac:dyDescent="0.25">
      <c r="A85" s="3" t="s">
        <v>288</v>
      </c>
      <c r="B85" s="4">
        <v>13</v>
      </c>
      <c r="C85" s="4">
        <v>3</v>
      </c>
      <c r="D85" s="4">
        <v>10</v>
      </c>
      <c r="E85" s="5">
        <v>23.076923076923077</v>
      </c>
    </row>
    <row r="86" spans="1:5" x14ac:dyDescent="0.25">
      <c r="A86" s="3" t="s">
        <v>213</v>
      </c>
      <c r="B86" s="4">
        <v>52</v>
      </c>
      <c r="C86" s="4">
        <v>18</v>
      </c>
      <c r="D86" s="4">
        <v>34</v>
      </c>
      <c r="E86" s="5">
        <v>34.615384615384613</v>
      </c>
    </row>
    <row r="87" spans="1:5" x14ac:dyDescent="0.25">
      <c r="A87" s="3" t="s">
        <v>128</v>
      </c>
      <c r="B87" s="4">
        <v>10</v>
      </c>
      <c r="C87" s="4">
        <v>4</v>
      </c>
      <c r="D87" s="4">
        <v>6</v>
      </c>
      <c r="E87" s="5">
        <v>40</v>
      </c>
    </row>
    <row r="88" spans="1:5" x14ac:dyDescent="0.25">
      <c r="A88" s="3" t="s">
        <v>203</v>
      </c>
      <c r="B88" s="4">
        <v>10</v>
      </c>
      <c r="C88" s="4">
        <v>4</v>
      </c>
      <c r="D88" s="4">
        <v>6</v>
      </c>
      <c r="E88" s="5">
        <v>40</v>
      </c>
    </row>
    <row r="89" spans="1:5" x14ac:dyDescent="0.25">
      <c r="A89" s="3" t="s">
        <v>219</v>
      </c>
      <c r="B89" s="4">
        <v>29</v>
      </c>
      <c r="C89" s="4">
        <v>9</v>
      </c>
      <c r="D89" s="4">
        <v>20</v>
      </c>
      <c r="E89" s="5">
        <v>31.03448275862069</v>
      </c>
    </row>
    <row r="90" spans="1:5" x14ac:dyDescent="0.25">
      <c r="A90" s="3" t="s">
        <v>169</v>
      </c>
      <c r="B90" s="4">
        <v>13</v>
      </c>
      <c r="C90" s="4">
        <v>2</v>
      </c>
      <c r="D90" s="4">
        <v>11</v>
      </c>
      <c r="E90" s="5">
        <v>15.384615384615385</v>
      </c>
    </row>
    <row r="91" spans="1:5" x14ac:dyDescent="0.25">
      <c r="A91" s="3" t="s">
        <v>236</v>
      </c>
      <c r="B91" s="4">
        <v>14</v>
      </c>
      <c r="C91" s="4">
        <v>5</v>
      </c>
      <c r="D91" s="4">
        <v>9</v>
      </c>
      <c r="E91" s="5">
        <v>35.714285714285715</v>
      </c>
    </row>
    <row r="92" spans="1:5" x14ac:dyDescent="0.25">
      <c r="A92" s="3" t="s">
        <v>192</v>
      </c>
      <c r="B92" s="4">
        <v>27</v>
      </c>
      <c r="C92" s="4">
        <v>17</v>
      </c>
      <c r="D92" s="4">
        <v>10</v>
      </c>
      <c r="E92" s="5">
        <v>62.962962962962962</v>
      </c>
    </row>
    <row r="93" spans="1:5" x14ac:dyDescent="0.25">
      <c r="A93" s="3" t="s">
        <v>83</v>
      </c>
      <c r="B93" s="4">
        <v>101</v>
      </c>
      <c r="C93" s="4">
        <v>40</v>
      </c>
      <c r="D93" s="4">
        <v>61</v>
      </c>
      <c r="E93" s="5">
        <v>39.603960396039604</v>
      </c>
    </row>
    <row r="94" spans="1:5" x14ac:dyDescent="0.25">
      <c r="A94" s="3" t="s">
        <v>354</v>
      </c>
      <c r="B94" s="4">
        <v>5</v>
      </c>
      <c r="C94" s="4">
        <v>1</v>
      </c>
      <c r="D94" s="4">
        <v>4</v>
      </c>
      <c r="E94" s="5">
        <v>20</v>
      </c>
    </row>
    <row r="95" spans="1:5" x14ac:dyDescent="0.25">
      <c r="A95" s="3" t="s">
        <v>365</v>
      </c>
      <c r="B95" s="4">
        <v>5</v>
      </c>
      <c r="C95" s="4">
        <v>1</v>
      </c>
      <c r="D95" s="4">
        <v>4</v>
      </c>
      <c r="E95" s="5">
        <v>20</v>
      </c>
    </row>
    <row r="96" spans="1:5" x14ac:dyDescent="0.25">
      <c r="A96" s="3" t="s">
        <v>199</v>
      </c>
      <c r="B96" s="4">
        <v>30</v>
      </c>
      <c r="C96" s="4">
        <v>14</v>
      </c>
      <c r="D96" s="4">
        <v>16</v>
      </c>
      <c r="E96" s="5">
        <v>46.666666666666664</v>
      </c>
    </row>
    <row r="97" spans="1:5" x14ac:dyDescent="0.25">
      <c r="A97" s="3" t="s">
        <v>325</v>
      </c>
      <c r="B97" s="4">
        <v>24</v>
      </c>
      <c r="C97" s="4">
        <v>13</v>
      </c>
      <c r="D97" s="4">
        <v>11</v>
      </c>
      <c r="E97" s="5">
        <v>54.166666666666664</v>
      </c>
    </row>
    <row r="98" spans="1:5" x14ac:dyDescent="0.25">
      <c r="A98" s="3" t="s">
        <v>370</v>
      </c>
      <c r="B98" s="4">
        <v>2379</v>
      </c>
      <c r="C98" s="4">
        <v>894</v>
      </c>
      <c r="D98" s="4">
        <v>1485</v>
      </c>
      <c r="E98" s="5">
        <v>37.578814627994959</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opLeftCell="A2" workbookViewId="0">
      <selection activeCell="E12" sqref="A2:T107"/>
    </sheetView>
  </sheetViews>
  <sheetFormatPr defaultRowHeight="15" x14ac:dyDescent="0.25"/>
  <cols>
    <col min="1" max="1" width="19.28515625" customWidth="1"/>
    <col min="2" max="2" width="38.28515625" bestFit="1" customWidth="1"/>
    <col min="3" max="3" width="7.7109375" customWidth="1"/>
    <col min="4" max="4" width="14" customWidth="1"/>
    <col min="5" max="5" width="24.7109375" customWidth="1"/>
    <col min="6" max="6" width="27.85546875" customWidth="1"/>
    <col min="7" max="7" width="26" customWidth="1"/>
    <col min="8" max="8" width="21.5703125" customWidth="1"/>
    <col min="9" max="9" width="26.5703125" bestFit="1" customWidth="1"/>
    <col min="10" max="10" width="29.140625" bestFit="1" customWidth="1"/>
    <col min="11" max="11" width="17" style="1" customWidth="1"/>
    <col min="12" max="12" width="14.5703125" style="1" customWidth="1"/>
    <col min="13" max="13" width="12" style="1" bestFit="1" customWidth="1"/>
    <col min="14" max="14" width="12.85546875" style="1" customWidth="1"/>
    <col min="15" max="15" width="9.42578125" customWidth="1"/>
    <col min="16" max="16" width="19.140625" customWidth="1"/>
    <col min="17" max="17" width="16.140625" style="1"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s="1" t="s">
        <v>10</v>
      </c>
      <c r="L1" s="1" t="s">
        <v>11</v>
      </c>
      <c r="M1" s="1" t="s">
        <v>12</v>
      </c>
      <c r="N1" s="1" t="s">
        <v>13</v>
      </c>
      <c r="O1" t="s">
        <v>14</v>
      </c>
      <c r="P1" t="s">
        <v>15</v>
      </c>
      <c r="Q1" s="1" t="s">
        <v>16</v>
      </c>
      <c r="R1" s="1" t="s">
        <v>366</v>
      </c>
      <c r="S1" s="1" t="s">
        <v>367</v>
      </c>
      <c r="T1" s="1" t="s">
        <v>368</v>
      </c>
    </row>
    <row r="2" spans="1:20" x14ac:dyDescent="0.25">
      <c r="A2" t="s">
        <v>17</v>
      </c>
      <c r="B2" t="s">
        <v>18</v>
      </c>
      <c r="C2">
        <v>202350</v>
      </c>
      <c r="D2" t="s">
        <v>19</v>
      </c>
      <c r="E2" t="s">
        <v>20</v>
      </c>
      <c r="F2">
        <v>1301</v>
      </c>
      <c r="G2" t="s">
        <v>21</v>
      </c>
      <c r="H2" t="s">
        <v>22</v>
      </c>
      <c r="I2" t="s">
        <v>23</v>
      </c>
      <c r="J2" t="s">
        <v>24</v>
      </c>
      <c r="K2" s="1">
        <v>4.0928571428571399</v>
      </c>
      <c r="L2" s="1">
        <v>3.9466666666666601</v>
      </c>
      <c r="M2" s="1">
        <v>3.6488095238095202</v>
      </c>
      <c r="N2" s="1">
        <v>3.9257142857142799</v>
      </c>
      <c r="O2">
        <v>28</v>
      </c>
      <c r="P2">
        <v>15</v>
      </c>
      <c r="Q2" s="1">
        <v>53.571428571428001</v>
      </c>
      <c r="R2" t="str">
        <f>LEFT(H2)</f>
        <v>B</v>
      </c>
      <c r="S2" t="str">
        <f>LEFT(B2, 5)</f>
        <v>51114</v>
      </c>
      <c r="T2">
        <f>O2-P2</f>
        <v>13</v>
      </c>
    </row>
    <row r="3" spans="1:20" x14ac:dyDescent="0.25">
      <c r="A3" t="s">
        <v>25</v>
      </c>
      <c r="B3" t="s">
        <v>26</v>
      </c>
      <c r="C3">
        <v>202350</v>
      </c>
      <c r="D3" t="s">
        <v>19</v>
      </c>
      <c r="E3" t="s">
        <v>27</v>
      </c>
      <c r="F3">
        <v>1315</v>
      </c>
      <c r="G3" t="s">
        <v>21</v>
      </c>
      <c r="H3" t="s">
        <v>28</v>
      </c>
      <c r="I3" t="s">
        <v>29</v>
      </c>
      <c r="J3" t="s">
        <v>30</v>
      </c>
      <c r="K3" s="1">
        <v>4.8333333333333304</v>
      </c>
      <c r="L3" s="1">
        <v>4.7777777777777697</v>
      </c>
      <c r="M3" s="1">
        <v>4.80555555555555</v>
      </c>
      <c r="N3" s="1">
        <v>4.8074074074073998</v>
      </c>
      <c r="O3">
        <v>26</v>
      </c>
      <c r="P3">
        <v>9</v>
      </c>
      <c r="Q3" s="1">
        <v>34.615384615384002</v>
      </c>
      <c r="R3" t="str">
        <f t="shared" ref="R3:R66" si="0">LEFT(H3)</f>
        <v>C</v>
      </c>
      <c r="S3" t="str">
        <f t="shared" ref="S3:S66" si="1">LEFT(B3, 5)</f>
        <v>51141</v>
      </c>
      <c r="T3">
        <f t="shared" ref="T3:T66" si="2">O3-P3</f>
        <v>17</v>
      </c>
    </row>
    <row r="4" spans="1:20" x14ac:dyDescent="0.25">
      <c r="A4" t="s">
        <v>31</v>
      </c>
      <c r="B4" t="s">
        <v>32</v>
      </c>
      <c r="C4">
        <v>202350</v>
      </c>
      <c r="D4" t="s">
        <v>19</v>
      </c>
      <c r="E4" t="s">
        <v>27</v>
      </c>
      <c r="F4">
        <v>1317</v>
      </c>
      <c r="G4" t="s">
        <v>21</v>
      </c>
      <c r="H4" t="s">
        <v>33</v>
      </c>
      <c r="I4" t="s">
        <v>29</v>
      </c>
      <c r="J4" t="s">
        <v>30</v>
      </c>
      <c r="K4" s="1">
        <v>4.7708333333333304</v>
      </c>
      <c r="L4" s="1">
        <v>4.75</v>
      </c>
      <c r="M4" s="1">
        <v>4.71875</v>
      </c>
      <c r="N4" s="1">
        <v>4.75</v>
      </c>
      <c r="O4">
        <v>25</v>
      </c>
      <c r="P4">
        <v>8</v>
      </c>
      <c r="Q4" s="1">
        <v>32</v>
      </c>
      <c r="R4" t="str">
        <f t="shared" si="0"/>
        <v>K</v>
      </c>
      <c r="S4" t="str">
        <f t="shared" si="1"/>
        <v>51142</v>
      </c>
      <c r="T4">
        <f t="shared" si="2"/>
        <v>17</v>
      </c>
    </row>
    <row r="5" spans="1:20" x14ac:dyDescent="0.25">
      <c r="A5" t="s">
        <v>34</v>
      </c>
      <c r="B5" t="s">
        <v>35</v>
      </c>
      <c r="C5">
        <v>202350</v>
      </c>
      <c r="D5" t="s">
        <v>19</v>
      </c>
      <c r="E5" t="s">
        <v>36</v>
      </c>
      <c r="F5">
        <v>1332</v>
      </c>
      <c r="G5" t="s">
        <v>21</v>
      </c>
      <c r="H5" t="s">
        <v>37</v>
      </c>
      <c r="I5" t="s">
        <v>29</v>
      </c>
      <c r="J5" t="s">
        <v>38</v>
      </c>
      <c r="K5" s="1">
        <v>4.86666666666666</v>
      </c>
      <c r="L5" s="1">
        <v>4.8600000000000003</v>
      </c>
      <c r="M5" s="1">
        <v>4.6749999999999998</v>
      </c>
      <c r="N5" s="1">
        <v>4.8133333333333299</v>
      </c>
      <c r="O5">
        <v>25</v>
      </c>
      <c r="P5">
        <v>10</v>
      </c>
      <c r="Q5" s="1">
        <v>40</v>
      </c>
      <c r="R5" t="str">
        <f t="shared" si="0"/>
        <v>G</v>
      </c>
      <c r="S5" t="str">
        <f t="shared" si="1"/>
        <v>51143</v>
      </c>
      <c r="T5">
        <f t="shared" si="2"/>
        <v>15</v>
      </c>
    </row>
    <row r="6" spans="1:20" x14ac:dyDescent="0.25">
      <c r="A6" t="s">
        <v>39</v>
      </c>
      <c r="B6" t="s">
        <v>40</v>
      </c>
      <c r="C6">
        <v>202350</v>
      </c>
      <c r="D6" t="s">
        <v>19</v>
      </c>
      <c r="E6" t="s">
        <v>41</v>
      </c>
      <c r="F6">
        <v>1310</v>
      </c>
      <c r="G6" t="s">
        <v>21</v>
      </c>
      <c r="H6" t="s">
        <v>42</v>
      </c>
      <c r="I6" t="s">
        <v>23</v>
      </c>
      <c r="J6" t="s">
        <v>43</v>
      </c>
      <c r="O6">
        <v>5</v>
      </c>
      <c r="P6">
        <v>0</v>
      </c>
      <c r="Q6" s="1">
        <v>0</v>
      </c>
      <c r="R6" t="str">
        <f t="shared" si="0"/>
        <v>M</v>
      </c>
      <c r="S6" t="str">
        <f t="shared" si="1"/>
        <v>51151</v>
      </c>
      <c r="T6">
        <f t="shared" si="2"/>
        <v>5</v>
      </c>
    </row>
    <row r="7" spans="1:20" x14ac:dyDescent="0.25">
      <c r="A7" t="s">
        <v>44</v>
      </c>
      <c r="B7" t="s">
        <v>45</v>
      </c>
      <c r="C7">
        <v>202350</v>
      </c>
      <c r="D7" t="s">
        <v>19</v>
      </c>
      <c r="E7" t="s">
        <v>46</v>
      </c>
      <c r="F7">
        <v>302</v>
      </c>
      <c r="G7" t="s">
        <v>21</v>
      </c>
      <c r="H7" t="s">
        <v>47</v>
      </c>
      <c r="I7" t="s">
        <v>48</v>
      </c>
      <c r="J7" t="s">
        <v>49</v>
      </c>
      <c r="K7" s="1">
        <v>4.7395833333333304</v>
      </c>
      <c r="L7" s="1">
        <v>4.7374999999999998</v>
      </c>
      <c r="M7" s="1">
        <v>4.703125</v>
      </c>
      <c r="N7" s="1">
        <v>4.7291666666666599</v>
      </c>
      <c r="O7">
        <v>26</v>
      </c>
      <c r="P7">
        <v>16</v>
      </c>
      <c r="Q7" s="1">
        <v>61.538461538461</v>
      </c>
      <c r="R7" t="str">
        <f t="shared" si="0"/>
        <v>J</v>
      </c>
      <c r="S7" t="str">
        <f t="shared" si="1"/>
        <v>51152</v>
      </c>
      <c r="T7">
        <f t="shared" si="2"/>
        <v>10</v>
      </c>
    </row>
    <row r="8" spans="1:20" x14ac:dyDescent="0.25">
      <c r="A8" t="s">
        <v>50</v>
      </c>
      <c r="B8" t="s">
        <v>51</v>
      </c>
      <c r="C8">
        <v>202350</v>
      </c>
      <c r="D8" t="s">
        <v>19</v>
      </c>
      <c r="E8" t="s">
        <v>46</v>
      </c>
      <c r="F8">
        <v>303</v>
      </c>
      <c r="G8" t="s">
        <v>21</v>
      </c>
      <c r="H8" t="s">
        <v>52</v>
      </c>
      <c r="I8" t="s">
        <v>48</v>
      </c>
      <c r="J8" t="s">
        <v>49</v>
      </c>
      <c r="K8" s="1">
        <v>4.6410256410256396</v>
      </c>
      <c r="L8" s="1">
        <v>4.4769230769230699</v>
      </c>
      <c r="M8" s="1">
        <v>4.6153846153846096</v>
      </c>
      <c r="N8" s="1">
        <v>4.5794871794871703</v>
      </c>
      <c r="O8">
        <v>26</v>
      </c>
      <c r="P8">
        <v>13</v>
      </c>
      <c r="Q8" s="1">
        <v>50</v>
      </c>
      <c r="R8" t="str">
        <f t="shared" si="0"/>
        <v>J</v>
      </c>
      <c r="S8" t="str">
        <f t="shared" si="1"/>
        <v>51154</v>
      </c>
      <c r="T8">
        <f t="shared" si="2"/>
        <v>13</v>
      </c>
    </row>
    <row r="9" spans="1:20" x14ac:dyDescent="0.25">
      <c r="A9" t="s">
        <v>53</v>
      </c>
      <c r="B9" t="s">
        <v>54</v>
      </c>
      <c r="C9">
        <v>202350</v>
      </c>
      <c r="D9" t="s">
        <v>19</v>
      </c>
      <c r="E9" t="s">
        <v>46</v>
      </c>
      <c r="F9">
        <v>304</v>
      </c>
      <c r="G9" t="s">
        <v>21</v>
      </c>
      <c r="H9" t="s">
        <v>55</v>
      </c>
      <c r="I9" t="s">
        <v>48</v>
      </c>
      <c r="J9" t="s">
        <v>49</v>
      </c>
      <c r="K9" s="1">
        <v>4.7631578947368398</v>
      </c>
      <c r="L9" s="1">
        <v>4.7789473684210497</v>
      </c>
      <c r="M9" s="1">
        <v>4.8289473684210504</v>
      </c>
      <c r="N9" s="1">
        <v>4.7859649122806998</v>
      </c>
      <c r="O9">
        <v>30</v>
      </c>
      <c r="P9">
        <v>19</v>
      </c>
      <c r="Q9" s="1">
        <v>63.333333333333002</v>
      </c>
      <c r="R9" t="str">
        <f t="shared" si="0"/>
        <v>J</v>
      </c>
      <c r="S9" t="str">
        <f t="shared" si="1"/>
        <v>51155</v>
      </c>
      <c r="T9">
        <f t="shared" si="2"/>
        <v>11</v>
      </c>
    </row>
    <row r="10" spans="1:20" x14ac:dyDescent="0.25">
      <c r="A10" t="s">
        <v>56</v>
      </c>
      <c r="B10" t="s">
        <v>57</v>
      </c>
      <c r="C10">
        <v>202350</v>
      </c>
      <c r="D10" t="s">
        <v>19</v>
      </c>
      <c r="E10" t="s">
        <v>46</v>
      </c>
      <c r="F10">
        <v>305</v>
      </c>
      <c r="G10" t="s">
        <v>21</v>
      </c>
      <c r="H10" t="s">
        <v>58</v>
      </c>
      <c r="I10" t="s">
        <v>48</v>
      </c>
      <c r="J10" t="s">
        <v>49</v>
      </c>
      <c r="K10" s="1">
        <v>4.6111111111111098</v>
      </c>
      <c r="L10" s="1">
        <v>4.5999999999999899</v>
      </c>
      <c r="M10" s="1">
        <v>4.6041666666666599</v>
      </c>
      <c r="N10" s="1">
        <v>4.6055555555555499</v>
      </c>
      <c r="O10">
        <v>23</v>
      </c>
      <c r="P10">
        <v>12</v>
      </c>
      <c r="Q10" s="1">
        <v>52.173913043478002</v>
      </c>
      <c r="R10" t="str">
        <f t="shared" si="0"/>
        <v>A</v>
      </c>
      <c r="S10" t="str">
        <f t="shared" si="1"/>
        <v>51156</v>
      </c>
      <c r="T10">
        <f t="shared" si="2"/>
        <v>11</v>
      </c>
    </row>
    <row r="11" spans="1:20" x14ac:dyDescent="0.25">
      <c r="A11" t="s">
        <v>59</v>
      </c>
      <c r="B11" t="s">
        <v>60</v>
      </c>
      <c r="C11">
        <v>202350</v>
      </c>
      <c r="D11" t="s">
        <v>19</v>
      </c>
      <c r="E11" t="s">
        <v>46</v>
      </c>
      <c r="F11">
        <v>306</v>
      </c>
      <c r="G11" t="s">
        <v>21</v>
      </c>
      <c r="H11" t="s">
        <v>58</v>
      </c>
      <c r="I11" t="s">
        <v>48</v>
      </c>
      <c r="J11" t="s">
        <v>49</v>
      </c>
      <c r="K11" s="1">
        <v>4.8809523809523796</v>
      </c>
      <c r="L11" s="1">
        <v>4.8095238095238004</v>
      </c>
      <c r="M11" s="1">
        <v>4.8333333333333304</v>
      </c>
      <c r="N11" s="1">
        <v>4.8444444444444397</v>
      </c>
      <c r="O11">
        <v>31</v>
      </c>
      <c r="P11">
        <v>21</v>
      </c>
      <c r="Q11" s="1">
        <v>67.741935483869995</v>
      </c>
      <c r="R11" t="str">
        <f t="shared" si="0"/>
        <v>A</v>
      </c>
      <c r="S11" t="str">
        <f t="shared" si="1"/>
        <v>51158</v>
      </c>
      <c r="T11">
        <f t="shared" si="2"/>
        <v>10</v>
      </c>
    </row>
    <row r="12" spans="1:20" x14ac:dyDescent="0.25">
      <c r="A12" t="s">
        <v>61</v>
      </c>
      <c r="B12" t="s">
        <v>62</v>
      </c>
      <c r="C12">
        <v>202350</v>
      </c>
      <c r="D12" t="s">
        <v>19</v>
      </c>
      <c r="E12" t="s">
        <v>46</v>
      </c>
      <c r="F12">
        <v>307</v>
      </c>
      <c r="G12" t="s">
        <v>21</v>
      </c>
      <c r="H12" t="s">
        <v>63</v>
      </c>
      <c r="I12" t="s">
        <v>48</v>
      </c>
      <c r="J12" t="s">
        <v>49</v>
      </c>
      <c r="K12" s="1">
        <v>4.7314814814814801</v>
      </c>
      <c r="L12" s="1">
        <v>4.6555555555555497</v>
      </c>
      <c r="M12" s="1">
        <v>4.6527777777777697</v>
      </c>
      <c r="N12" s="1">
        <v>4.6851851851851798</v>
      </c>
      <c r="O12">
        <v>35</v>
      </c>
      <c r="P12">
        <v>18</v>
      </c>
      <c r="Q12" s="1">
        <v>51.428571428570997</v>
      </c>
      <c r="R12" t="str">
        <f t="shared" si="0"/>
        <v>K</v>
      </c>
      <c r="S12" t="str">
        <f t="shared" si="1"/>
        <v>51161</v>
      </c>
      <c r="T12">
        <f t="shared" si="2"/>
        <v>17</v>
      </c>
    </row>
    <row r="13" spans="1:20" x14ac:dyDescent="0.25">
      <c r="A13" t="s">
        <v>64</v>
      </c>
      <c r="B13" t="s">
        <v>65</v>
      </c>
      <c r="C13">
        <v>202350</v>
      </c>
      <c r="D13" t="s">
        <v>19</v>
      </c>
      <c r="E13" t="s">
        <v>46</v>
      </c>
      <c r="F13">
        <v>308</v>
      </c>
      <c r="G13" t="s">
        <v>21</v>
      </c>
      <c r="H13" t="s">
        <v>63</v>
      </c>
      <c r="I13" t="s">
        <v>48</v>
      </c>
      <c r="J13" t="s">
        <v>49</v>
      </c>
      <c r="K13" s="1">
        <v>4.7543859649122799</v>
      </c>
      <c r="L13" s="1">
        <v>4.7052631578947297</v>
      </c>
      <c r="M13" s="1">
        <v>4.6842105263157796</v>
      </c>
      <c r="N13" s="1">
        <v>4.7192982456140298</v>
      </c>
      <c r="O13">
        <v>35</v>
      </c>
      <c r="P13">
        <v>19</v>
      </c>
      <c r="Q13" s="1">
        <v>54.285714285714</v>
      </c>
      <c r="R13" t="str">
        <f t="shared" si="0"/>
        <v>K</v>
      </c>
      <c r="S13" t="str">
        <f t="shared" si="1"/>
        <v>51162</v>
      </c>
      <c r="T13">
        <f t="shared" si="2"/>
        <v>16</v>
      </c>
    </row>
    <row r="14" spans="1:20" x14ac:dyDescent="0.25">
      <c r="A14" t="s">
        <v>66</v>
      </c>
      <c r="B14" t="s">
        <v>67</v>
      </c>
      <c r="C14">
        <v>202350</v>
      </c>
      <c r="D14" t="s">
        <v>19</v>
      </c>
      <c r="E14" t="s">
        <v>46</v>
      </c>
      <c r="F14">
        <v>309</v>
      </c>
      <c r="G14" t="s">
        <v>21</v>
      </c>
      <c r="H14" t="s">
        <v>68</v>
      </c>
      <c r="I14" t="s">
        <v>48</v>
      </c>
      <c r="J14" t="s">
        <v>49</v>
      </c>
      <c r="K14" s="1">
        <v>4.9019607843137196</v>
      </c>
      <c r="L14" s="1">
        <v>4.9294117647058799</v>
      </c>
      <c r="M14" s="1">
        <v>4.921875</v>
      </c>
      <c r="N14" s="1">
        <v>4.9164215686274497</v>
      </c>
      <c r="O14">
        <v>32</v>
      </c>
      <c r="P14">
        <v>17</v>
      </c>
      <c r="Q14" s="1">
        <v>53.125</v>
      </c>
      <c r="R14" t="str">
        <f t="shared" si="0"/>
        <v>C</v>
      </c>
      <c r="S14" t="str">
        <f t="shared" si="1"/>
        <v>51163</v>
      </c>
      <c r="T14">
        <f t="shared" si="2"/>
        <v>15</v>
      </c>
    </row>
    <row r="15" spans="1:20" x14ac:dyDescent="0.25">
      <c r="A15" t="s">
        <v>69</v>
      </c>
      <c r="B15" t="s">
        <v>70</v>
      </c>
      <c r="C15">
        <v>202350</v>
      </c>
      <c r="D15" t="s">
        <v>19</v>
      </c>
      <c r="E15" t="s">
        <v>46</v>
      </c>
      <c r="F15">
        <v>402</v>
      </c>
      <c r="G15" t="s">
        <v>21</v>
      </c>
      <c r="H15" t="s">
        <v>71</v>
      </c>
      <c r="I15" t="s">
        <v>48</v>
      </c>
      <c r="J15" t="s">
        <v>49</v>
      </c>
      <c r="K15" s="1">
        <v>4.80833333333333</v>
      </c>
      <c r="L15" s="1">
        <v>4.74</v>
      </c>
      <c r="M15" s="1">
        <v>4.7874999999999996</v>
      </c>
      <c r="N15" s="1">
        <v>4.78</v>
      </c>
      <c r="O15">
        <v>36</v>
      </c>
      <c r="P15">
        <v>20</v>
      </c>
      <c r="Q15" s="1">
        <v>55.555555555555003</v>
      </c>
      <c r="R15" t="str">
        <f t="shared" si="0"/>
        <v>J</v>
      </c>
      <c r="S15" t="str">
        <f t="shared" si="1"/>
        <v>51164</v>
      </c>
      <c r="T15">
        <f t="shared" si="2"/>
        <v>16</v>
      </c>
    </row>
    <row r="16" spans="1:20" x14ac:dyDescent="0.25">
      <c r="A16" t="s">
        <v>72</v>
      </c>
      <c r="B16" t="s">
        <v>73</v>
      </c>
      <c r="C16">
        <v>202350</v>
      </c>
      <c r="D16" t="s">
        <v>19</v>
      </c>
      <c r="E16" t="s">
        <v>46</v>
      </c>
      <c r="F16">
        <v>403</v>
      </c>
      <c r="G16" t="s">
        <v>21</v>
      </c>
      <c r="H16" t="s">
        <v>74</v>
      </c>
      <c r="I16" t="s">
        <v>48</v>
      </c>
      <c r="J16" t="s">
        <v>49</v>
      </c>
      <c r="K16" s="1">
        <v>4.6666666666666599</v>
      </c>
      <c r="L16" s="1">
        <v>4.6705882352941099</v>
      </c>
      <c r="M16" s="1">
        <v>4.6911764705882302</v>
      </c>
      <c r="N16" s="1">
        <v>4.67450980392156</v>
      </c>
      <c r="O16">
        <v>35</v>
      </c>
      <c r="P16">
        <v>17</v>
      </c>
      <c r="Q16" s="1">
        <v>48.571428571428001</v>
      </c>
      <c r="R16" t="str">
        <f t="shared" si="0"/>
        <v>R</v>
      </c>
      <c r="S16" t="str">
        <f t="shared" si="1"/>
        <v>51175</v>
      </c>
      <c r="T16">
        <f t="shared" si="2"/>
        <v>18</v>
      </c>
    </row>
    <row r="17" spans="1:20" x14ac:dyDescent="0.25">
      <c r="A17" t="s">
        <v>75</v>
      </c>
      <c r="B17" t="s">
        <v>76</v>
      </c>
      <c r="C17">
        <v>202350</v>
      </c>
      <c r="D17" t="s">
        <v>19</v>
      </c>
      <c r="E17" t="s">
        <v>46</v>
      </c>
      <c r="F17">
        <v>404</v>
      </c>
      <c r="G17" t="s">
        <v>21</v>
      </c>
      <c r="H17" t="s">
        <v>77</v>
      </c>
      <c r="I17" t="s">
        <v>48</v>
      </c>
      <c r="J17" t="s">
        <v>49</v>
      </c>
      <c r="K17" s="1">
        <v>4.7638888888888804</v>
      </c>
      <c r="L17" s="1">
        <v>4.93333333333333</v>
      </c>
      <c r="M17" s="1">
        <v>4.8333333333333304</v>
      </c>
      <c r="N17" s="1">
        <v>4.8388888888888797</v>
      </c>
      <c r="O17">
        <v>28</v>
      </c>
      <c r="P17">
        <v>12</v>
      </c>
      <c r="Q17" s="1">
        <v>42.857142857142001</v>
      </c>
      <c r="R17" t="str">
        <f t="shared" si="0"/>
        <v>D</v>
      </c>
      <c r="S17" t="str">
        <f t="shared" si="1"/>
        <v>51176</v>
      </c>
      <c r="T17">
        <f t="shared" si="2"/>
        <v>16</v>
      </c>
    </row>
    <row r="18" spans="1:20" x14ac:dyDescent="0.25">
      <c r="A18" t="s">
        <v>78</v>
      </c>
      <c r="B18" t="s">
        <v>79</v>
      </c>
      <c r="C18">
        <v>202350</v>
      </c>
      <c r="D18" t="s">
        <v>19</v>
      </c>
      <c r="E18" t="s">
        <v>46</v>
      </c>
      <c r="F18">
        <v>405</v>
      </c>
      <c r="G18" t="s">
        <v>21</v>
      </c>
      <c r="H18" t="s">
        <v>80</v>
      </c>
      <c r="I18" t="s">
        <v>48</v>
      </c>
      <c r="J18" t="s">
        <v>49</v>
      </c>
      <c r="K18" s="1">
        <v>4.8823529411764701</v>
      </c>
      <c r="L18" s="1">
        <v>4.8588235294117599</v>
      </c>
      <c r="M18" s="1">
        <v>4.8676470588235201</v>
      </c>
      <c r="N18" s="1">
        <v>4.8705882352941101</v>
      </c>
      <c r="O18">
        <v>35</v>
      </c>
      <c r="P18">
        <v>17</v>
      </c>
      <c r="Q18" s="1">
        <v>48.571428571428001</v>
      </c>
      <c r="R18" t="str">
        <f t="shared" si="0"/>
        <v>J</v>
      </c>
      <c r="S18" t="str">
        <f t="shared" si="1"/>
        <v>51177</v>
      </c>
      <c r="T18">
        <f t="shared" si="2"/>
        <v>18</v>
      </c>
    </row>
    <row r="19" spans="1:20" x14ac:dyDescent="0.25">
      <c r="A19" t="s">
        <v>81</v>
      </c>
      <c r="B19" t="s">
        <v>82</v>
      </c>
      <c r="C19">
        <v>202350</v>
      </c>
      <c r="D19" t="s">
        <v>19</v>
      </c>
      <c r="E19" t="s">
        <v>46</v>
      </c>
      <c r="F19">
        <v>406</v>
      </c>
      <c r="G19" t="s">
        <v>21</v>
      </c>
      <c r="H19" t="s">
        <v>83</v>
      </c>
      <c r="I19" t="s">
        <v>48</v>
      </c>
      <c r="J19" t="s">
        <v>49</v>
      </c>
      <c r="K19" s="1">
        <v>4.95</v>
      </c>
      <c r="L19" s="1">
        <v>4.95</v>
      </c>
      <c r="M19" s="1">
        <v>4.95</v>
      </c>
      <c r="N19" s="1">
        <v>4.95</v>
      </c>
      <c r="O19">
        <v>38</v>
      </c>
      <c r="P19">
        <v>20</v>
      </c>
      <c r="Q19" s="1">
        <v>52.631578947367998</v>
      </c>
      <c r="R19" t="str">
        <f t="shared" si="0"/>
        <v>S</v>
      </c>
      <c r="S19" t="str">
        <f t="shared" si="1"/>
        <v>51178</v>
      </c>
      <c r="T19">
        <f t="shared" si="2"/>
        <v>18</v>
      </c>
    </row>
    <row r="20" spans="1:20" x14ac:dyDescent="0.25">
      <c r="A20" t="s">
        <v>84</v>
      </c>
      <c r="B20" t="s">
        <v>85</v>
      </c>
      <c r="C20">
        <v>202350</v>
      </c>
      <c r="D20" t="s">
        <v>19</v>
      </c>
      <c r="E20" t="s">
        <v>46</v>
      </c>
      <c r="F20">
        <v>407</v>
      </c>
      <c r="G20" t="s">
        <v>21</v>
      </c>
      <c r="H20" t="s">
        <v>86</v>
      </c>
      <c r="I20" t="s">
        <v>48</v>
      </c>
      <c r="J20" t="s">
        <v>49</v>
      </c>
      <c r="K20" s="1">
        <v>4.9444444444444402</v>
      </c>
      <c r="L20" s="1">
        <v>4.9215686274509798</v>
      </c>
      <c r="M20" s="1">
        <v>4.9027777777777697</v>
      </c>
      <c r="N20" s="1">
        <v>4.9257080610021697</v>
      </c>
      <c r="O20">
        <v>34</v>
      </c>
      <c r="P20">
        <v>18</v>
      </c>
      <c r="Q20" s="1">
        <v>52.941176470587997</v>
      </c>
      <c r="R20" t="str">
        <f t="shared" si="0"/>
        <v>D</v>
      </c>
      <c r="S20" t="str">
        <f t="shared" si="1"/>
        <v>51179</v>
      </c>
      <c r="T20">
        <f t="shared" si="2"/>
        <v>16</v>
      </c>
    </row>
    <row r="21" spans="1:20" x14ac:dyDescent="0.25">
      <c r="A21" t="s">
        <v>87</v>
      </c>
      <c r="B21" t="s">
        <v>88</v>
      </c>
      <c r="C21">
        <v>202350</v>
      </c>
      <c r="D21" t="s">
        <v>19</v>
      </c>
      <c r="E21" t="s">
        <v>46</v>
      </c>
      <c r="F21">
        <v>408</v>
      </c>
      <c r="G21" t="s">
        <v>21</v>
      </c>
      <c r="H21" t="s">
        <v>89</v>
      </c>
      <c r="I21" t="s">
        <v>48</v>
      </c>
      <c r="J21" t="s">
        <v>49</v>
      </c>
      <c r="K21" s="1">
        <v>4.7395833333333304</v>
      </c>
      <c r="L21" s="1">
        <v>4.7874999999999996</v>
      </c>
      <c r="M21" s="1">
        <v>4.765625</v>
      </c>
      <c r="N21" s="1">
        <v>4.7625000000000002</v>
      </c>
      <c r="O21">
        <v>35</v>
      </c>
      <c r="P21">
        <v>16</v>
      </c>
      <c r="Q21" s="1">
        <v>45.714285714284998</v>
      </c>
      <c r="R21" t="str">
        <f t="shared" si="0"/>
        <v>L</v>
      </c>
      <c r="S21" t="str">
        <f t="shared" si="1"/>
        <v>51180</v>
      </c>
      <c r="T21">
        <f t="shared" si="2"/>
        <v>19</v>
      </c>
    </row>
    <row r="22" spans="1:20" x14ac:dyDescent="0.25">
      <c r="A22" t="s">
        <v>90</v>
      </c>
      <c r="B22" t="s">
        <v>91</v>
      </c>
      <c r="C22">
        <v>202350</v>
      </c>
      <c r="D22" t="s">
        <v>19</v>
      </c>
      <c r="E22" t="s">
        <v>46</v>
      </c>
      <c r="F22">
        <v>409</v>
      </c>
      <c r="G22" t="s">
        <v>21</v>
      </c>
      <c r="H22" t="s">
        <v>92</v>
      </c>
      <c r="I22" t="s">
        <v>48</v>
      </c>
      <c r="J22" t="s">
        <v>49</v>
      </c>
      <c r="K22" s="1">
        <v>4.7976190476190403</v>
      </c>
      <c r="L22" s="1">
        <v>4.8571428571428497</v>
      </c>
      <c r="M22" s="1">
        <v>4.83928571428571</v>
      </c>
      <c r="N22" s="1">
        <v>4.8285714285714203</v>
      </c>
      <c r="O22">
        <v>34</v>
      </c>
      <c r="P22">
        <v>14</v>
      </c>
      <c r="Q22" s="1">
        <v>41.176470588234999</v>
      </c>
      <c r="R22" t="str">
        <f t="shared" si="0"/>
        <v>H</v>
      </c>
      <c r="S22" t="str">
        <f t="shared" si="1"/>
        <v>51181</v>
      </c>
      <c r="T22">
        <f t="shared" si="2"/>
        <v>20</v>
      </c>
    </row>
    <row r="23" spans="1:20" x14ac:dyDescent="0.25">
      <c r="A23" t="s">
        <v>93</v>
      </c>
      <c r="B23" t="s">
        <v>94</v>
      </c>
      <c r="C23">
        <v>202350</v>
      </c>
      <c r="D23" t="s">
        <v>19</v>
      </c>
      <c r="E23" t="s">
        <v>46</v>
      </c>
      <c r="F23">
        <v>499</v>
      </c>
      <c r="G23" t="s">
        <v>21</v>
      </c>
      <c r="H23" t="s">
        <v>52</v>
      </c>
      <c r="I23" t="s">
        <v>48</v>
      </c>
      <c r="J23" t="s">
        <v>49</v>
      </c>
      <c r="K23" s="1">
        <v>4.6410256410256396</v>
      </c>
      <c r="L23" s="1">
        <v>4.7230769230769196</v>
      </c>
      <c r="M23" s="1">
        <v>4.6923076923076898</v>
      </c>
      <c r="N23" s="1">
        <v>4.6820512820512796</v>
      </c>
      <c r="O23">
        <v>25</v>
      </c>
      <c r="P23">
        <v>13</v>
      </c>
      <c r="Q23" s="1">
        <v>52</v>
      </c>
      <c r="R23" t="str">
        <f t="shared" si="0"/>
        <v>J</v>
      </c>
      <c r="S23" t="str">
        <f t="shared" si="1"/>
        <v>51182</v>
      </c>
      <c r="T23">
        <f t="shared" si="2"/>
        <v>12</v>
      </c>
    </row>
    <row r="24" spans="1:20" x14ac:dyDescent="0.25">
      <c r="A24" t="s">
        <v>95</v>
      </c>
      <c r="B24" t="s">
        <v>96</v>
      </c>
      <c r="C24">
        <v>202350</v>
      </c>
      <c r="D24" t="s">
        <v>19</v>
      </c>
      <c r="E24" t="s">
        <v>97</v>
      </c>
      <c r="F24">
        <v>126</v>
      </c>
      <c r="G24" t="s">
        <v>21</v>
      </c>
      <c r="H24" t="s">
        <v>98</v>
      </c>
      <c r="I24" t="s">
        <v>48</v>
      </c>
      <c r="J24" t="s">
        <v>49</v>
      </c>
      <c r="K24" s="1">
        <v>4</v>
      </c>
      <c r="L24" s="1">
        <v>3.95</v>
      </c>
      <c r="M24" s="1">
        <v>4</v>
      </c>
      <c r="N24" s="1">
        <v>3.9833333333333298</v>
      </c>
      <c r="O24">
        <v>24</v>
      </c>
      <c r="P24">
        <v>4</v>
      </c>
      <c r="Q24" s="1">
        <v>16.666666666666</v>
      </c>
      <c r="R24" t="str">
        <f t="shared" si="0"/>
        <v>J</v>
      </c>
      <c r="S24" t="str">
        <f t="shared" si="1"/>
        <v>51184</v>
      </c>
      <c r="T24">
        <f t="shared" si="2"/>
        <v>20</v>
      </c>
    </row>
    <row r="25" spans="1:20" x14ac:dyDescent="0.25">
      <c r="A25" t="s">
        <v>99</v>
      </c>
      <c r="B25" t="s">
        <v>100</v>
      </c>
      <c r="C25">
        <v>202350</v>
      </c>
      <c r="D25" t="s">
        <v>19</v>
      </c>
      <c r="E25" t="s">
        <v>97</v>
      </c>
      <c r="F25">
        <v>130</v>
      </c>
      <c r="G25" t="s">
        <v>21</v>
      </c>
      <c r="H25" t="s">
        <v>101</v>
      </c>
      <c r="I25" t="s">
        <v>48</v>
      </c>
      <c r="J25" t="s">
        <v>49</v>
      </c>
      <c r="K25" s="1">
        <v>4.9444444444444402</v>
      </c>
      <c r="L25" s="1">
        <v>5</v>
      </c>
      <c r="M25" s="1">
        <v>4.9166666666666599</v>
      </c>
      <c r="N25" s="1">
        <v>4.9555555555555504</v>
      </c>
      <c r="O25">
        <v>36</v>
      </c>
      <c r="P25">
        <v>7</v>
      </c>
      <c r="Q25" s="1">
        <v>19.444444444443999</v>
      </c>
      <c r="R25" t="str">
        <f t="shared" si="0"/>
        <v>B</v>
      </c>
      <c r="S25" t="str">
        <f t="shared" si="1"/>
        <v>51185</v>
      </c>
      <c r="T25">
        <f t="shared" si="2"/>
        <v>29</v>
      </c>
    </row>
    <row r="26" spans="1:20" x14ac:dyDescent="0.25">
      <c r="A26" t="s">
        <v>102</v>
      </c>
      <c r="B26" t="s">
        <v>103</v>
      </c>
      <c r="C26">
        <v>202350</v>
      </c>
      <c r="D26" t="s">
        <v>19</v>
      </c>
      <c r="E26" t="s">
        <v>97</v>
      </c>
      <c r="F26">
        <v>201</v>
      </c>
      <c r="G26" t="s">
        <v>21</v>
      </c>
      <c r="H26" t="s">
        <v>104</v>
      </c>
      <c r="I26" t="s">
        <v>48</v>
      </c>
      <c r="J26" t="s">
        <v>49</v>
      </c>
      <c r="K26" s="1">
        <v>4.5714285714285703</v>
      </c>
      <c r="L26" s="1">
        <v>4.4000000000000004</v>
      </c>
      <c r="M26" s="1">
        <v>4.5357142857142803</v>
      </c>
      <c r="N26" s="1">
        <v>4.5047619047619003</v>
      </c>
      <c r="O26">
        <v>23</v>
      </c>
      <c r="P26">
        <v>7</v>
      </c>
      <c r="Q26" s="1">
        <v>30.434782608694999</v>
      </c>
      <c r="R26" t="str">
        <f t="shared" si="0"/>
        <v>M</v>
      </c>
      <c r="S26" t="str">
        <f t="shared" si="1"/>
        <v>51186</v>
      </c>
      <c r="T26">
        <f t="shared" si="2"/>
        <v>16</v>
      </c>
    </row>
    <row r="27" spans="1:20" x14ac:dyDescent="0.25">
      <c r="A27" t="s">
        <v>105</v>
      </c>
      <c r="B27" t="s">
        <v>106</v>
      </c>
      <c r="C27">
        <v>202350</v>
      </c>
      <c r="D27" t="s">
        <v>19</v>
      </c>
      <c r="E27" t="s">
        <v>97</v>
      </c>
      <c r="F27">
        <v>3311</v>
      </c>
      <c r="G27" t="s">
        <v>21</v>
      </c>
      <c r="H27" t="s">
        <v>107</v>
      </c>
      <c r="I27" t="s">
        <v>48</v>
      </c>
      <c r="J27" t="s">
        <v>49</v>
      </c>
      <c r="K27" s="1">
        <v>4.5208333333333304</v>
      </c>
      <c r="L27" s="1">
        <v>4.5750000000000002</v>
      </c>
      <c r="M27" s="1">
        <v>4.5</v>
      </c>
      <c r="N27" s="1">
        <v>4.5333333333333297</v>
      </c>
      <c r="O27">
        <v>29</v>
      </c>
      <c r="P27">
        <v>8</v>
      </c>
      <c r="Q27" s="1">
        <v>27.586206896551001</v>
      </c>
      <c r="R27" t="str">
        <f t="shared" si="0"/>
        <v>E</v>
      </c>
      <c r="S27" t="str">
        <f t="shared" si="1"/>
        <v>51197</v>
      </c>
      <c r="T27">
        <f t="shared" si="2"/>
        <v>21</v>
      </c>
    </row>
    <row r="28" spans="1:20" x14ac:dyDescent="0.25">
      <c r="A28" t="s">
        <v>108</v>
      </c>
      <c r="B28" t="s">
        <v>109</v>
      </c>
      <c r="C28">
        <v>202350</v>
      </c>
      <c r="D28" t="s">
        <v>19</v>
      </c>
      <c r="E28" t="s">
        <v>97</v>
      </c>
      <c r="F28">
        <v>3311</v>
      </c>
      <c r="G28" t="s">
        <v>110</v>
      </c>
      <c r="H28" t="s">
        <v>111</v>
      </c>
      <c r="I28" t="s">
        <v>48</v>
      </c>
      <c r="J28" t="s">
        <v>49</v>
      </c>
      <c r="K28" s="1">
        <v>4.3809523809523796</v>
      </c>
      <c r="L28" s="1">
        <v>4.3428571428571399</v>
      </c>
      <c r="M28" s="1">
        <v>4.3214285714285703</v>
      </c>
      <c r="N28" s="1">
        <v>4.3523809523809502</v>
      </c>
      <c r="O28">
        <v>27</v>
      </c>
      <c r="P28">
        <v>7</v>
      </c>
      <c r="Q28" s="1">
        <v>25.925925925925</v>
      </c>
      <c r="R28" t="str">
        <f t="shared" si="0"/>
        <v>L</v>
      </c>
      <c r="S28" t="str">
        <f t="shared" si="1"/>
        <v>51198</v>
      </c>
      <c r="T28">
        <f t="shared" si="2"/>
        <v>20</v>
      </c>
    </row>
    <row r="29" spans="1:20" x14ac:dyDescent="0.25">
      <c r="A29" t="s">
        <v>112</v>
      </c>
      <c r="B29" t="s">
        <v>113</v>
      </c>
      <c r="C29">
        <v>202350</v>
      </c>
      <c r="D29" t="s">
        <v>19</v>
      </c>
      <c r="E29" t="s">
        <v>97</v>
      </c>
      <c r="F29">
        <v>3321</v>
      </c>
      <c r="G29" t="s">
        <v>21</v>
      </c>
      <c r="H29" t="s">
        <v>114</v>
      </c>
      <c r="I29" t="s">
        <v>48</v>
      </c>
      <c r="J29" t="s">
        <v>49</v>
      </c>
      <c r="K29" s="1">
        <v>4.3888888888888804</v>
      </c>
      <c r="L29" s="1">
        <v>4.4833333333333298</v>
      </c>
      <c r="M29" s="1">
        <v>4.4375</v>
      </c>
      <c r="N29" s="1">
        <v>4.43333333333333</v>
      </c>
      <c r="O29">
        <v>30</v>
      </c>
      <c r="P29">
        <v>12</v>
      </c>
      <c r="Q29" s="1">
        <v>40</v>
      </c>
      <c r="R29" t="str">
        <f t="shared" si="0"/>
        <v>J</v>
      </c>
      <c r="S29" t="str">
        <f t="shared" si="1"/>
        <v>51200</v>
      </c>
      <c r="T29">
        <f t="shared" si="2"/>
        <v>18</v>
      </c>
    </row>
    <row r="30" spans="1:20" x14ac:dyDescent="0.25">
      <c r="A30" t="s">
        <v>115</v>
      </c>
      <c r="B30" t="s">
        <v>116</v>
      </c>
      <c r="C30">
        <v>202350</v>
      </c>
      <c r="D30" t="s">
        <v>19</v>
      </c>
      <c r="E30" t="s">
        <v>97</v>
      </c>
      <c r="F30">
        <v>3321</v>
      </c>
      <c r="G30" t="s">
        <v>110</v>
      </c>
      <c r="H30" t="s">
        <v>117</v>
      </c>
      <c r="I30" t="s">
        <v>48</v>
      </c>
      <c r="J30" t="s">
        <v>49</v>
      </c>
      <c r="K30" s="1">
        <v>4.625</v>
      </c>
      <c r="L30" s="1">
        <v>4.55</v>
      </c>
      <c r="M30" s="1">
        <v>4.625</v>
      </c>
      <c r="N30" s="1">
        <v>4.5999999999999996</v>
      </c>
      <c r="O30">
        <v>26</v>
      </c>
      <c r="P30">
        <v>8</v>
      </c>
      <c r="Q30" s="1">
        <v>30.769230769229999</v>
      </c>
      <c r="R30" t="str">
        <f t="shared" si="0"/>
        <v>P</v>
      </c>
      <c r="S30" t="str">
        <f t="shared" si="1"/>
        <v>51201</v>
      </c>
      <c r="T30">
        <f t="shared" si="2"/>
        <v>18</v>
      </c>
    </row>
    <row r="31" spans="1:20" x14ac:dyDescent="0.25">
      <c r="A31" t="s">
        <v>118</v>
      </c>
      <c r="B31" t="s">
        <v>119</v>
      </c>
      <c r="C31">
        <v>202350</v>
      </c>
      <c r="D31" t="s">
        <v>19</v>
      </c>
      <c r="E31" t="s">
        <v>97</v>
      </c>
      <c r="F31">
        <v>3322</v>
      </c>
      <c r="G31" t="s">
        <v>21</v>
      </c>
      <c r="H31" t="s">
        <v>107</v>
      </c>
      <c r="I31" t="s">
        <v>48</v>
      </c>
      <c r="J31" t="s">
        <v>49</v>
      </c>
      <c r="K31" s="1">
        <v>4.6282051282051198</v>
      </c>
      <c r="L31" s="1">
        <v>4.7076923076922998</v>
      </c>
      <c r="M31" s="1">
        <v>4.5961538461538396</v>
      </c>
      <c r="N31" s="1">
        <v>4.6461538461538403</v>
      </c>
      <c r="O31">
        <v>33</v>
      </c>
      <c r="P31">
        <v>13</v>
      </c>
      <c r="Q31" s="1">
        <v>39.393939393939</v>
      </c>
      <c r="R31" t="str">
        <f t="shared" si="0"/>
        <v>E</v>
      </c>
      <c r="S31" t="str">
        <f t="shared" si="1"/>
        <v>51203</v>
      </c>
      <c r="T31">
        <f t="shared" si="2"/>
        <v>20</v>
      </c>
    </row>
    <row r="32" spans="1:20" x14ac:dyDescent="0.25">
      <c r="A32" t="s">
        <v>120</v>
      </c>
      <c r="B32" t="s">
        <v>121</v>
      </c>
      <c r="C32">
        <v>202350</v>
      </c>
      <c r="D32" t="s">
        <v>19</v>
      </c>
      <c r="E32" t="s">
        <v>97</v>
      </c>
      <c r="F32">
        <v>3322</v>
      </c>
      <c r="G32" t="s">
        <v>110</v>
      </c>
      <c r="H32" t="s">
        <v>122</v>
      </c>
      <c r="I32" t="s">
        <v>48</v>
      </c>
      <c r="J32" t="s">
        <v>49</v>
      </c>
      <c r="K32" s="1">
        <v>4.1111111111111098</v>
      </c>
      <c r="L32" s="1">
        <v>4.5666666666666602</v>
      </c>
      <c r="M32" s="1">
        <v>4.375</v>
      </c>
      <c r="N32" s="1">
        <v>4.3333333333333304</v>
      </c>
      <c r="O32">
        <v>24</v>
      </c>
      <c r="P32">
        <v>6</v>
      </c>
      <c r="Q32" s="1">
        <v>25</v>
      </c>
      <c r="R32" t="str">
        <f t="shared" si="0"/>
        <v>C</v>
      </c>
      <c r="S32" t="str">
        <f t="shared" si="1"/>
        <v>51204</v>
      </c>
      <c r="T32">
        <f t="shared" si="2"/>
        <v>18</v>
      </c>
    </row>
    <row r="33" spans="1:20" x14ac:dyDescent="0.25">
      <c r="A33" t="s">
        <v>123</v>
      </c>
      <c r="B33" t="s">
        <v>124</v>
      </c>
      <c r="C33">
        <v>202350</v>
      </c>
      <c r="D33" t="s">
        <v>19</v>
      </c>
      <c r="E33" t="s">
        <v>97</v>
      </c>
      <c r="F33">
        <v>3331</v>
      </c>
      <c r="G33" t="s">
        <v>21</v>
      </c>
      <c r="H33" t="s">
        <v>125</v>
      </c>
      <c r="I33" t="s">
        <v>48</v>
      </c>
      <c r="J33" t="s">
        <v>49</v>
      </c>
      <c r="K33" s="1">
        <v>5</v>
      </c>
      <c r="L33" s="1">
        <v>5</v>
      </c>
      <c r="M33" s="1">
        <v>4.9285714285714199</v>
      </c>
      <c r="N33" s="1">
        <v>4.9809523809523801</v>
      </c>
      <c r="O33">
        <v>33</v>
      </c>
      <c r="P33">
        <v>7</v>
      </c>
      <c r="Q33" s="1">
        <v>21.212121212121001</v>
      </c>
      <c r="R33" t="str">
        <f t="shared" si="0"/>
        <v>A</v>
      </c>
      <c r="S33" t="str">
        <f t="shared" si="1"/>
        <v>51206</v>
      </c>
      <c r="T33">
        <f t="shared" si="2"/>
        <v>26</v>
      </c>
    </row>
    <row r="34" spans="1:20" x14ac:dyDescent="0.25">
      <c r="A34" t="s">
        <v>126</v>
      </c>
      <c r="B34" t="s">
        <v>127</v>
      </c>
      <c r="C34">
        <v>202350</v>
      </c>
      <c r="D34" t="s">
        <v>19</v>
      </c>
      <c r="E34" t="s">
        <v>97</v>
      </c>
      <c r="F34">
        <v>3331</v>
      </c>
      <c r="G34" t="s">
        <v>110</v>
      </c>
      <c r="H34" t="s">
        <v>128</v>
      </c>
      <c r="I34" t="s">
        <v>48</v>
      </c>
      <c r="J34" t="s">
        <v>49</v>
      </c>
      <c r="K34" s="1">
        <v>4.6666666666666599</v>
      </c>
      <c r="L34" s="1">
        <v>4.4000000000000004</v>
      </c>
      <c r="M34" s="1">
        <v>4.375</v>
      </c>
      <c r="N34" s="1">
        <v>4.5</v>
      </c>
      <c r="O34">
        <v>10</v>
      </c>
      <c r="P34">
        <v>4</v>
      </c>
      <c r="Q34" s="1">
        <v>40</v>
      </c>
      <c r="R34" t="str">
        <f t="shared" si="0"/>
        <v>S</v>
      </c>
      <c r="S34" t="str">
        <f t="shared" si="1"/>
        <v>51207</v>
      </c>
      <c r="T34">
        <f t="shared" si="2"/>
        <v>6</v>
      </c>
    </row>
    <row r="35" spans="1:20" x14ac:dyDescent="0.25">
      <c r="A35" t="s">
        <v>129</v>
      </c>
      <c r="B35" t="s">
        <v>130</v>
      </c>
      <c r="C35">
        <v>202350</v>
      </c>
      <c r="D35" t="s">
        <v>19</v>
      </c>
      <c r="E35" t="s">
        <v>97</v>
      </c>
      <c r="F35">
        <v>3332</v>
      </c>
      <c r="G35" t="s">
        <v>21</v>
      </c>
      <c r="H35" t="s">
        <v>131</v>
      </c>
      <c r="I35" t="s">
        <v>48</v>
      </c>
      <c r="J35" t="s">
        <v>49</v>
      </c>
      <c r="K35" s="1">
        <v>4.8148148148148104</v>
      </c>
      <c r="L35" s="1">
        <v>4.8888888888888804</v>
      </c>
      <c r="M35" s="1">
        <v>4.75</v>
      </c>
      <c r="N35" s="1">
        <v>4.8222222222222202</v>
      </c>
      <c r="O35">
        <v>33</v>
      </c>
      <c r="P35">
        <v>9</v>
      </c>
      <c r="Q35" s="1">
        <v>27.272727272727</v>
      </c>
      <c r="R35" t="str">
        <f t="shared" si="0"/>
        <v>L</v>
      </c>
      <c r="S35" t="str">
        <f t="shared" si="1"/>
        <v>51209</v>
      </c>
      <c r="T35">
        <f t="shared" si="2"/>
        <v>24</v>
      </c>
    </row>
    <row r="36" spans="1:20" x14ac:dyDescent="0.25">
      <c r="A36" t="s">
        <v>132</v>
      </c>
      <c r="B36" t="s">
        <v>133</v>
      </c>
      <c r="C36">
        <v>202350</v>
      </c>
      <c r="D36" t="s">
        <v>19</v>
      </c>
      <c r="E36" t="s">
        <v>97</v>
      </c>
      <c r="F36">
        <v>3332</v>
      </c>
      <c r="G36" t="s">
        <v>110</v>
      </c>
      <c r="H36" t="s">
        <v>134</v>
      </c>
      <c r="I36" t="s">
        <v>48</v>
      </c>
      <c r="J36" t="s">
        <v>49</v>
      </c>
      <c r="K36" s="1">
        <v>4.5999999999999996</v>
      </c>
      <c r="L36" s="1">
        <v>4.5999999999999996</v>
      </c>
      <c r="M36" s="1">
        <v>4.5999999999999996</v>
      </c>
      <c r="N36" s="1">
        <v>4.5999999999999996</v>
      </c>
      <c r="O36">
        <v>21</v>
      </c>
      <c r="P36">
        <v>5</v>
      </c>
      <c r="Q36" s="1">
        <v>23.809523809523</v>
      </c>
      <c r="R36" t="str">
        <f t="shared" si="0"/>
        <v>C</v>
      </c>
      <c r="S36" t="str">
        <f t="shared" si="1"/>
        <v>51210</v>
      </c>
      <c r="T36">
        <f t="shared" si="2"/>
        <v>16</v>
      </c>
    </row>
    <row r="37" spans="1:20" x14ac:dyDescent="0.25">
      <c r="A37" t="s">
        <v>135</v>
      </c>
      <c r="B37" t="s">
        <v>136</v>
      </c>
      <c r="C37">
        <v>202350</v>
      </c>
      <c r="D37" t="s">
        <v>19</v>
      </c>
      <c r="E37" t="s">
        <v>97</v>
      </c>
      <c r="F37">
        <v>4341</v>
      </c>
      <c r="G37" t="s">
        <v>21</v>
      </c>
      <c r="H37" t="s">
        <v>83</v>
      </c>
      <c r="I37" t="s">
        <v>48</v>
      </c>
      <c r="J37" t="s">
        <v>49</v>
      </c>
      <c r="K37" s="1">
        <v>4.3958333333333304</v>
      </c>
      <c r="L37" s="1">
        <v>4.2750000000000004</v>
      </c>
      <c r="M37" s="1">
        <v>4.21875</v>
      </c>
      <c r="N37" s="1">
        <v>4.30833333333333</v>
      </c>
      <c r="O37">
        <v>32</v>
      </c>
      <c r="P37">
        <v>8</v>
      </c>
      <c r="Q37" s="1">
        <v>25</v>
      </c>
      <c r="R37" t="str">
        <f t="shared" si="0"/>
        <v>S</v>
      </c>
      <c r="S37" t="str">
        <f t="shared" si="1"/>
        <v>51212</v>
      </c>
      <c r="T37">
        <f t="shared" si="2"/>
        <v>24</v>
      </c>
    </row>
    <row r="38" spans="1:20" x14ac:dyDescent="0.25">
      <c r="A38" t="s">
        <v>137</v>
      </c>
      <c r="B38" t="s">
        <v>138</v>
      </c>
      <c r="C38">
        <v>202350</v>
      </c>
      <c r="D38" t="s">
        <v>19</v>
      </c>
      <c r="E38" t="s">
        <v>97</v>
      </c>
      <c r="F38">
        <v>4341</v>
      </c>
      <c r="G38" t="s">
        <v>110</v>
      </c>
      <c r="H38" t="s">
        <v>139</v>
      </c>
      <c r="I38" t="s">
        <v>48</v>
      </c>
      <c r="J38" t="s">
        <v>49</v>
      </c>
      <c r="K38" s="1">
        <v>4.2</v>
      </c>
      <c r="L38" s="1">
        <v>4.2</v>
      </c>
      <c r="M38" s="1">
        <v>4.2</v>
      </c>
      <c r="N38" s="1">
        <v>4.2</v>
      </c>
      <c r="O38">
        <v>25</v>
      </c>
      <c r="P38">
        <v>5</v>
      </c>
      <c r="Q38" s="1">
        <v>20</v>
      </c>
      <c r="R38" t="str">
        <f t="shared" si="0"/>
        <v>K</v>
      </c>
      <c r="S38" t="str">
        <f t="shared" si="1"/>
        <v>51213</v>
      </c>
      <c r="T38">
        <f t="shared" si="2"/>
        <v>20</v>
      </c>
    </row>
    <row r="39" spans="1:20" x14ac:dyDescent="0.25">
      <c r="A39" t="s">
        <v>140</v>
      </c>
      <c r="B39" t="s">
        <v>141</v>
      </c>
      <c r="C39">
        <v>202350</v>
      </c>
      <c r="D39" t="s">
        <v>19</v>
      </c>
      <c r="E39" t="s">
        <v>97</v>
      </c>
      <c r="F39">
        <v>4342</v>
      </c>
      <c r="G39" t="s">
        <v>21</v>
      </c>
      <c r="H39" t="s">
        <v>83</v>
      </c>
      <c r="I39" t="s">
        <v>48</v>
      </c>
      <c r="J39" t="s">
        <v>49</v>
      </c>
      <c r="K39" s="1">
        <v>4.9292929292929202</v>
      </c>
      <c r="L39" s="1">
        <v>4.95</v>
      </c>
      <c r="M39" s="1">
        <v>4.9166666666666599</v>
      </c>
      <c r="N39" s="1">
        <v>4.9328282828282797</v>
      </c>
      <c r="O39">
        <v>31</v>
      </c>
      <c r="P39">
        <v>12</v>
      </c>
      <c r="Q39" s="1">
        <v>38.709677419354001</v>
      </c>
      <c r="R39" t="str">
        <f t="shared" si="0"/>
        <v>S</v>
      </c>
      <c r="S39" t="str">
        <f t="shared" si="1"/>
        <v>51215</v>
      </c>
      <c r="T39">
        <f t="shared" si="2"/>
        <v>19</v>
      </c>
    </row>
    <row r="40" spans="1:20" x14ac:dyDescent="0.25">
      <c r="A40" t="s">
        <v>142</v>
      </c>
      <c r="B40" t="s">
        <v>143</v>
      </c>
      <c r="C40">
        <v>202350</v>
      </c>
      <c r="D40" t="s">
        <v>19</v>
      </c>
      <c r="E40" t="s">
        <v>97</v>
      </c>
      <c r="F40">
        <v>4342</v>
      </c>
      <c r="G40" t="s">
        <v>110</v>
      </c>
      <c r="H40" t="s">
        <v>144</v>
      </c>
      <c r="I40" t="s">
        <v>48</v>
      </c>
      <c r="J40" t="s">
        <v>49</v>
      </c>
      <c r="K40" s="1">
        <v>4.6666666666666599</v>
      </c>
      <c r="L40" s="1">
        <v>4.8</v>
      </c>
      <c r="M40" s="1">
        <v>4.25</v>
      </c>
      <c r="N40" s="1">
        <v>4.5999999999999996</v>
      </c>
      <c r="O40">
        <v>7</v>
      </c>
      <c r="P40">
        <v>1</v>
      </c>
      <c r="Q40" s="1">
        <v>14.285714285714</v>
      </c>
      <c r="R40" t="str">
        <f t="shared" si="0"/>
        <v>D</v>
      </c>
      <c r="S40" t="str">
        <f t="shared" si="1"/>
        <v>51216</v>
      </c>
      <c r="T40">
        <f t="shared" si="2"/>
        <v>6</v>
      </c>
    </row>
    <row r="41" spans="1:20" x14ac:dyDescent="0.25">
      <c r="A41" t="s">
        <v>145</v>
      </c>
      <c r="B41" t="s">
        <v>146</v>
      </c>
      <c r="C41">
        <v>202350</v>
      </c>
      <c r="D41" t="s">
        <v>19</v>
      </c>
      <c r="E41" t="s">
        <v>97</v>
      </c>
      <c r="F41">
        <v>4343</v>
      </c>
      <c r="G41" t="s">
        <v>21</v>
      </c>
      <c r="H41" t="s">
        <v>147</v>
      </c>
      <c r="I41" t="s">
        <v>48</v>
      </c>
      <c r="J41" t="s">
        <v>49</v>
      </c>
      <c r="K41" s="1">
        <v>4.5694444444444402</v>
      </c>
      <c r="L41" s="1">
        <v>4.5772727272727201</v>
      </c>
      <c r="M41" s="1">
        <v>4.5833333333333304</v>
      </c>
      <c r="N41" s="1">
        <v>4.5757575757575699</v>
      </c>
      <c r="O41">
        <v>30</v>
      </c>
      <c r="P41">
        <v>12</v>
      </c>
      <c r="Q41" s="1">
        <v>40</v>
      </c>
      <c r="R41" t="str">
        <f t="shared" si="0"/>
        <v>A</v>
      </c>
      <c r="S41" t="str">
        <f t="shared" si="1"/>
        <v>51218</v>
      </c>
      <c r="T41">
        <f t="shared" si="2"/>
        <v>18</v>
      </c>
    </row>
    <row r="42" spans="1:20" x14ac:dyDescent="0.25">
      <c r="A42" t="s">
        <v>148</v>
      </c>
      <c r="B42" t="s">
        <v>149</v>
      </c>
      <c r="C42">
        <v>202350</v>
      </c>
      <c r="D42" t="s">
        <v>19</v>
      </c>
      <c r="E42" t="s">
        <v>97</v>
      </c>
      <c r="F42">
        <v>4343</v>
      </c>
      <c r="G42" t="s">
        <v>110</v>
      </c>
      <c r="H42" t="s">
        <v>150</v>
      </c>
      <c r="I42" t="s">
        <v>48</v>
      </c>
      <c r="J42" t="s">
        <v>49</v>
      </c>
      <c r="K42" s="1">
        <v>4.2916666666666599</v>
      </c>
      <c r="L42" s="1">
        <v>4.4000000000000004</v>
      </c>
      <c r="M42" s="1">
        <v>4.3125</v>
      </c>
      <c r="N42" s="1">
        <v>4.3333333333333304</v>
      </c>
      <c r="O42">
        <v>9</v>
      </c>
      <c r="P42">
        <v>4</v>
      </c>
      <c r="Q42" s="1">
        <v>44.444444444444002</v>
      </c>
      <c r="R42" t="str">
        <f t="shared" si="0"/>
        <v>K</v>
      </c>
      <c r="S42" t="str">
        <f t="shared" si="1"/>
        <v>51219</v>
      </c>
      <c r="T42">
        <f t="shared" si="2"/>
        <v>5</v>
      </c>
    </row>
    <row r="43" spans="1:20" x14ac:dyDescent="0.25">
      <c r="A43" t="s">
        <v>151</v>
      </c>
      <c r="B43" t="s">
        <v>152</v>
      </c>
      <c r="C43">
        <v>202350</v>
      </c>
      <c r="D43" t="s">
        <v>19</v>
      </c>
      <c r="E43" t="s">
        <v>97</v>
      </c>
      <c r="F43">
        <v>4352</v>
      </c>
      <c r="G43" t="s">
        <v>21</v>
      </c>
      <c r="H43" t="s">
        <v>153</v>
      </c>
      <c r="I43" t="s">
        <v>48</v>
      </c>
      <c r="J43" t="s">
        <v>49</v>
      </c>
      <c r="K43" s="1">
        <v>4.9583333333333304</v>
      </c>
      <c r="L43" s="1">
        <v>4.8</v>
      </c>
      <c r="M43" s="1">
        <v>4.875</v>
      </c>
      <c r="N43" s="1">
        <v>4.8833333333333302</v>
      </c>
      <c r="O43">
        <v>30</v>
      </c>
      <c r="P43">
        <v>12</v>
      </c>
      <c r="Q43" s="1">
        <v>40</v>
      </c>
      <c r="R43" t="str">
        <f t="shared" si="0"/>
        <v>G</v>
      </c>
      <c r="S43" t="str">
        <f t="shared" si="1"/>
        <v>51220</v>
      </c>
      <c r="T43">
        <f t="shared" si="2"/>
        <v>18</v>
      </c>
    </row>
    <row r="44" spans="1:20" x14ac:dyDescent="0.25">
      <c r="A44" t="s">
        <v>154</v>
      </c>
      <c r="B44" t="s">
        <v>155</v>
      </c>
      <c r="C44">
        <v>202350</v>
      </c>
      <c r="D44" t="s">
        <v>19</v>
      </c>
      <c r="E44" t="s">
        <v>97</v>
      </c>
      <c r="F44">
        <v>4361</v>
      </c>
      <c r="G44" t="s">
        <v>21</v>
      </c>
      <c r="H44" t="s">
        <v>156</v>
      </c>
      <c r="I44" t="s">
        <v>48</v>
      </c>
      <c r="J44" t="s">
        <v>49</v>
      </c>
      <c r="K44" s="1">
        <v>4.9761904761904701</v>
      </c>
      <c r="L44" s="1">
        <v>4.9142857142857101</v>
      </c>
      <c r="M44" s="1">
        <v>4.8035714285714199</v>
      </c>
      <c r="N44" s="1">
        <v>4.9095238095238001</v>
      </c>
      <c r="O44">
        <v>31</v>
      </c>
      <c r="P44">
        <v>14</v>
      </c>
      <c r="Q44" s="1">
        <v>45.161290322580001</v>
      </c>
      <c r="R44" t="str">
        <f t="shared" si="0"/>
        <v>K</v>
      </c>
      <c r="S44" t="str">
        <f t="shared" si="1"/>
        <v>51222</v>
      </c>
      <c r="T44">
        <f t="shared" si="2"/>
        <v>17</v>
      </c>
    </row>
    <row r="45" spans="1:20" x14ac:dyDescent="0.25">
      <c r="A45" t="s">
        <v>157</v>
      </c>
      <c r="B45" t="s">
        <v>158</v>
      </c>
      <c r="C45">
        <v>202350</v>
      </c>
      <c r="D45" t="s">
        <v>19</v>
      </c>
      <c r="E45" t="s">
        <v>46</v>
      </c>
      <c r="F45">
        <v>304</v>
      </c>
      <c r="G45" t="s">
        <v>110</v>
      </c>
      <c r="H45" t="s">
        <v>159</v>
      </c>
      <c r="I45" t="s">
        <v>48</v>
      </c>
      <c r="J45" t="s">
        <v>49</v>
      </c>
      <c r="K45" s="1">
        <v>4.7833333333333297</v>
      </c>
      <c r="L45" s="1">
        <v>4.84</v>
      </c>
      <c r="M45" s="1">
        <v>4.875</v>
      </c>
      <c r="N45" s="1">
        <v>4.82666666666666</v>
      </c>
      <c r="O45">
        <v>25</v>
      </c>
      <c r="P45">
        <v>10</v>
      </c>
      <c r="Q45" s="1">
        <v>40</v>
      </c>
      <c r="R45" t="str">
        <f t="shared" si="0"/>
        <v>J</v>
      </c>
      <c r="S45" t="str">
        <f t="shared" si="1"/>
        <v>51406</v>
      </c>
      <c r="T45">
        <f t="shared" si="2"/>
        <v>15</v>
      </c>
    </row>
    <row r="46" spans="1:20" x14ac:dyDescent="0.25">
      <c r="A46" t="s">
        <v>160</v>
      </c>
      <c r="B46" t="s">
        <v>161</v>
      </c>
      <c r="C46">
        <v>202350</v>
      </c>
      <c r="D46" t="s">
        <v>19</v>
      </c>
      <c r="E46" t="s">
        <v>46</v>
      </c>
      <c r="F46">
        <v>302</v>
      </c>
      <c r="G46" t="s">
        <v>110</v>
      </c>
      <c r="H46" t="s">
        <v>162</v>
      </c>
      <c r="I46" t="s">
        <v>48</v>
      </c>
      <c r="J46" t="s">
        <v>49</v>
      </c>
      <c r="K46" s="1">
        <v>4.4444444444444402</v>
      </c>
      <c r="L46" s="1">
        <v>4.93333333333333</v>
      </c>
      <c r="M46" s="1">
        <v>4.5833333333333304</v>
      </c>
      <c r="N46" s="1">
        <v>4.6444444444444404</v>
      </c>
      <c r="O46">
        <v>11</v>
      </c>
      <c r="P46">
        <v>3</v>
      </c>
      <c r="Q46" s="1">
        <v>27.272727272727</v>
      </c>
      <c r="R46" t="str">
        <f t="shared" si="0"/>
        <v>J</v>
      </c>
      <c r="S46" t="str">
        <f t="shared" si="1"/>
        <v>51537</v>
      </c>
      <c r="T46">
        <f t="shared" si="2"/>
        <v>8</v>
      </c>
    </row>
    <row r="47" spans="1:20" x14ac:dyDescent="0.25">
      <c r="A47" t="s">
        <v>163</v>
      </c>
      <c r="B47" t="s">
        <v>164</v>
      </c>
      <c r="C47">
        <v>202350</v>
      </c>
      <c r="D47" t="s">
        <v>19</v>
      </c>
      <c r="E47" t="s">
        <v>46</v>
      </c>
      <c r="F47">
        <v>303</v>
      </c>
      <c r="G47" t="s">
        <v>110</v>
      </c>
      <c r="H47" t="s">
        <v>165</v>
      </c>
      <c r="I47" t="s">
        <v>48</v>
      </c>
      <c r="J47" t="s">
        <v>49</v>
      </c>
      <c r="K47" s="1">
        <v>4.6500000000000004</v>
      </c>
      <c r="L47" s="1">
        <v>4.6399999999999997</v>
      </c>
      <c r="M47" s="1">
        <v>4.6749999999999998</v>
      </c>
      <c r="N47" s="1">
        <v>4.6533333333333298</v>
      </c>
      <c r="O47">
        <v>22</v>
      </c>
      <c r="P47">
        <v>10</v>
      </c>
      <c r="Q47" s="1">
        <v>45.454545454544999</v>
      </c>
      <c r="R47" t="str">
        <f t="shared" si="0"/>
        <v>D</v>
      </c>
      <c r="S47" t="str">
        <f t="shared" si="1"/>
        <v>51539</v>
      </c>
      <c r="T47">
        <f t="shared" si="2"/>
        <v>12</v>
      </c>
    </row>
    <row r="48" spans="1:20" x14ac:dyDescent="0.25">
      <c r="A48" t="s">
        <v>166</v>
      </c>
      <c r="B48" t="s">
        <v>167</v>
      </c>
      <c r="C48">
        <v>202350</v>
      </c>
      <c r="D48" t="s">
        <v>19</v>
      </c>
      <c r="E48" t="s">
        <v>97</v>
      </c>
      <c r="F48">
        <v>3321</v>
      </c>
      <c r="G48" t="s">
        <v>168</v>
      </c>
      <c r="H48" t="s">
        <v>169</v>
      </c>
      <c r="I48" t="s">
        <v>48</v>
      </c>
      <c r="J48" t="s">
        <v>49</v>
      </c>
      <c r="K48" s="1">
        <v>4.5</v>
      </c>
      <c r="L48" s="1">
        <v>4.4000000000000004</v>
      </c>
      <c r="M48" s="1">
        <v>4.5</v>
      </c>
      <c r="N48" s="1">
        <v>4.4666666666666597</v>
      </c>
      <c r="O48">
        <v>13</v>
      </c>
      <c r="P48">
        <v>2</v>
      </c>
      <c r="Q48" s="1">
        <v>15.384615384615</v>
      </c>
      <c r="R48" t="str">
        <f t="shared" si="0"/>
        <v>S</v>
      </c>
      <c r="S48" t="str">
        <f t="shared" si="1"/>
        <v>51546</v>
      </c>
      <c r="T48">
        <f t="shared" si="2"/>
        <v>11</v>
      </c>
    </row>
    <row r="49" spans="1:20" x14ac:dyDescent="0.25">
      <c r="A49" t="s">
        <v>170</v>
      </c>
      <c r="B49" t="s">
        <v>171</v>
      </c>
      <c r="C49">
        <v>202350</v>
      </c>
      <c r="D49" t="s">
        <v>19</v>
      </c>
      <c r="E49" t="s">
        <v>172</v>
      </c>
      <c r="F49">
        <v>1301</v>
      </c>
      <c r="G49" t="s">
        <v>21</v>
      </c>
      <c r="H49" t="s">
        <v>173</v>
      </c>
      <c r="I49" t="s">
        <v>23</v>
      </c>
      <c r="J49" t="s">
        <v>174</v>
      </c>
      <c r="K49" s="1">
        <v>4.62222222222222</v>
      </c>
      <c r="L49" s="1">
        <v>4.60761904761904</v>
      </c>
      <c r="M49" s="1">
        <v>4.4666666666666597</v>
      </c>
      <c r="N49" s="1">
        <v>4.5758730158730101</v>
      </c>
      <c r="O49">
        <v>27</v>
      </c>
      <c r="P49">
        <v>15</v>
      </c>
      <c r="Q49" s="1">
        <v>55.555555555555003</v>
      </c>
      <c r="R49" t="str">
        <f t="shared" si="0"/>
        <v>C</v>
      </c>
      <c r="S49" t="str">
        <f t="shared" si="1"/>
        <v>51550</v>
      </c>
      <c r="T49">
        <f t="shared" si="2"/>
        <v>12</v>
      </c>
    </row>
    <row r="50" spans="1:20" x14ac:dyDescent="0.25">
      <c r="A50" t="s">
        <v>175</v>
      </c>
      <c r="B50" t="s">
        <v>176</v>
      </c>
      <c r="C50">
        <v>202350</v>
      </c>
      <c r="D50" t="s">
        <v>19</v>
      </c>
      <c r="E50" t="s">
        <v>172</v>
      </c>
      <c r="F50">
        <v>1302</v>
      </c>
      <c r="G50" t="s">
        <v>21</v>
      </c>
      <c r="H50" t="s">
        <v>177</v>
      </c>
      <c r="I50" t="s">
        <v>23</v>
      </c>
      <c r="J50" t="s">
        <v>174</v>
      </c>
      <c r="K50" s="1">
        <v>3.5714285714285698</v>
      </c>
      <c r="L50" s="1">
        <v>3.2285714285714202</v>
      </c>
      <c r="M50" s="1">
        <v>3.0714285714285698</v>
      </c>
      <c r="N50" s="1">
        <v>3.32380952380952</v>
      </c>
      <c r="O50">
        <v>27</v>
      </c>
      <c r="P50">
        <v>7</v>
      </c>
      <c r="Q50" s="1">
        <v>25.925925925925</v>
      </c>
      <c r="R50" t="str">
        <f t="shared" si="0"/>
        <v>B</v>
      </c>
      <c r="S50" t="str">
        <f t="shared" si="1"/>
        <v>51551</v>
      </c>
      <c r="T50">
        <f t="shared" si="2"/>
        <v>20</v>
      </c>
    </row>
    <row r="51" spans="1:20" x14ac:dyDescent="0.25">
      <c r="A51" t="s">
        <v>178</v>
      </c>
      <c r="B51" t="s">
        <v>179</v>
      </c>
      <c r="C51">
        <v>202350</v>
      </c>
      <c r="D51" t="s">
        <v>19</v>
      </c>
      <c r="E51" t="s">
        <v>180</v>
      </c>
      <c r="F51">
        <v>1321</v>
      </c>
      <c r="G51" t="s">
        <v>21</v>
      </c>
      <c r="H51" t="s">
        <v>181</v>
      </c>
      <c r="I51" t="s">
        <v>23</v>
      </c>
      <c r="J51" t="s">
        <v>182</v>
      </c>
      <c r="K51" s="1">
        <v>2</v>
      </c>
      <c r="L51" s="1">
        <v>3.5</v>
      </c>
      <c r="M51" s="1">
        <v>2.75</v>
      </c>
      <c r="N51" s="1">
        <v>2.7</v>
      </c>
      <c r="O51">
        <v>8</v>
      </c>
      <c r="P51">
        <v>2</v>
      </c>
      <c r="Q51" s="1">
        <v>25</v>
      </c>
      <c r="R51" t="str">
        <f t="shared" si="0"/>
        <v>I</v>
      </c>
      <c r="S51" t="str">
        <f t="shared" si="1"/>
        <v>51552</v>
      </c>
      <c r="T51">
        <f t="shared" si="2"/>
        <v>6</v>
      </c>
    </row>
    <row r="52" spans="1:20" x14ac:dyDescent="0.25">
      <c r="A52" t="s">
        <v>183</v>
      </c>
      <c r="B52" t="s">
        <v>184</v>
      </c>
      <c r="C52">
        <v>202350</v>
      </c>
      <c r="D52" t="s">
        <v>19</v>
      </c>
      <c r="E52" t="s">
        <v>185</v>
      </c>
      <c r="F52">
        <v>100</v>
      </c>
      <c r="G52" t="s">
        <v>21</v>
      </c>
      <c r="H52" t="s">
        <v>186</v>
      </c>
      <c r="I52" t="s">
        <v>23</v>
      </c>
      <c r="J52" t="s">
        <v>182</v>
      </c>
      <c r="K52" s="1">
        <v>4.75</v>
      </c>
      <c r="L52" s="1">
        <v>4.75</v>
      </c>
      <c r="M52" s="1">
        <v>4.6875</v>
      </c>
      <c r="N52" s="1">
        <v>4.7333333333333298</v>
      </c>
      <c r="O52">
        <v>10</v>
      </c>
      <c r="P52">
        <v>4</v>
      </c>
      <c r="Q52" s="1">
        <v>40</v>
      </c>
      <c r="R52" t="str">
        <f t="shared" si="0"/>
        <v>A</v>
      </c>
      <c r="S52" t="str">
        <f t="shared" si="1"/>
        <v>51553</v>
      </c>
      <c r="T52">
        <f t="shared" si="2"/>
        <v>6</v>
      </c>
    </row>
    <row r="53" spans="1:20" x14ac:dyDescent="0.25">
      <c r="A53" t="s">
        <v>187</v>
      </c>
      <c r="B53" t="s">
        <v>188</v>
      </c>
      <c r="C53">
        <v>202350</v>
      </c>
      <c r="D53" t="s">
        <v>19</v>
      </c>
      <c r="E53" t="s">
        <v>185</v>
      </c>
      <c r="F53">
        <v>1301</v>
      </c>
      <c r="G53" t="s">
        <v>21</v>
      </c>
      <c r="H53" t="s">
        <v>189</v>
      </c>
      <c r="I53" t="s">
        <v>23</v>
      </c>
      <c r="J53" t="s">
        <v>182</v>
      </c>
      <c r="K53" s="1">
        <v>4.2222222222222197</v>
      </c>
      <c r="L53" s="1">
        <v>4.2833333333333297</v>
      </c>
      <c r="M53" s="1">
        <v>4.1875</v>
      </c>
      <c r="N53" s="1">
        <v>4.2333333333333298</v>
      </c>
      <c r="O53">
        <v>25</v>
      </c>
      <c r="P53">
        <v>12</v>
      </c>
      <c r="Q53" s="1">
        <v>48</v>
      </c>
      <c r="R53" t="str">
        <f t="shared" si="0"/>
        <v>K</v>
      </c>
      <c r="S53" t="str">
        <f t="shared" si="1"/>
        <v>51554</v>
      </c>
      <c r="T53">
        <f t="shared" si="2"/>
        <v>13</v>
      </c>
    </row>
    <row r="54" spans="1:20" x14ac:dyDescent="0.25">
      <c r="A54" t="s">
        <v>190</v>
      </c>
      <c r="B54" t="s">
        <v>191</v>
      </c>
      <c r="C54">
        <v>202350</v>
      </c>
      <c r="D54" t="s">
        <v>19</v>
      </c>
      <c r="E54" t="s">
        <v>185</v>
      </c>
      <c r="F54">
        <v>1302</v>
      </c>
      <c r="G54" t="s">
        <v>21</v>
      </c>
      <c r="H54" t="s">
        <v>192</v>
      </c>
      <c r="I54" t="s">
        <v>23</v>
      </c>
      <c r="J54" t="s">
        <v>182</v>
      </c>
      <c r="K54" s="1">
        <v>5</v>
      </c>
      <c r="L54" s="1">
        <v>4.98823529411764</v>
      </c>
      <c r="M54" s="1">
        <v>5</v>
      </c>
      <c r="N54" s="1">
        <v>4.9960784313725402</v>
      </c>
      <c r="O54">
        <v>27</v>
      </c>
      <c r="P54">
        <v>17</v>
      </c>
      <c r="Q54" s="1">
        <v>62.962962962962003</v>
      </c>
      <c r="R54" t="str">
        <f t="shared" si="0"/>
        <v>S</v>
      </c>
      <c r="S54" t="str">
        <f t="shared" si="1"/>
        <v>51555</v>
      </c>
      <c r="T54">
        <f t="shared" si="2"/>
        <v>10</v>
      </c>
    </row>
    <row r="55" spans="1:20" x14ac:dyDescent="0.25">
      <c r="A55" t="s">
        <v>193</v>
      </c>
      <c r="B55" t="s">
        <v>194</v>
      </c>
      <c r="C55">
        <v>202350</v>
      </c>
      <c r="D55" t="s">
        <v>19</v>
      </c>
      <c r="E55" t="s">
        <v>185</v>
      </c>
      <c r="F55">
        <v>1302</v>
      </c>
      <c r="G55" t="s">
        <v>110</v>
      </c>
      <c r="H55" t="s">
        <v>195</v>
      </c>
      <c r="I55" t="s">
        <v>23</v>
      </c>
      <c r="J55" t="s">
        <v>182</v>
      </c>
      <c r="K55" s="1">
        <v>4.25</v>
      </c>
      <c r="L55" s="1">
        <v>4.45</v>
      </c>
      <c r="M55" s="1">
        <v>4.4375</v>
      </c>
      <c r="N55" s="1">
        <v>4.36666666666666</v>
      </c>
      <c r="O55">
        <v>14</v>
      </c>
      <c r="P55">
        <v>4</v>
      </c>
      <c r="Q55" s="1">
        <v>28.571428571428001</v>
      </c>
      <c r="R55" t="str">
        <f t="shared" si="0"/>
        <v>J</v>
      </c>
      <c r="S55" t="str">
        <f t="shared" si="1"/>
        <v>51556</v>
      </c>
      <c r="T55">
        <f t="shared" si="2"/>
        <v>10</v>
      </c>
    </row>
    <row r="56" spans="1:20" x14ac:dyDescent="0.25">
      <c r="A56" t="s">
        <v>196</v>
      </c>
      <c r="B56" t="s">
        <v>197</v>
      </c>
      <c r="C56">
        <v>202350</v>
      </c>
      <c r="D56" t="s">
        <v>19</v>
      </c>
      <c r="E56" t="s">
        <v>198</v>
      </c>
      <c r="F56">
        <v>1307</v>
      </c>
      <c r="G56" t="s">
        <v>21</v>
      </c>
      <c r="H56" t="s">
        <v>199</v>
      </c>
      <c r="I56" t="s">
        <v>23</v>
      </c>
      <c r="J56" t="s">
        <v>182</v>
      </c>
      <c r="K56" s="1">
        <v>4.5</v>
      </c>
      <c r="L56" s="1">
        <v>4.3714285714285701</v>
      </c>
      <c r="M56" s="1">
        <v>4.3571428571428497</v>
      </c>
      <c r="N56" s="1">
        <v>4.4190476190476096</v>
      </c>
      <c r="O56">
        <v>30</v>
      </c>
      <c r="P56">
        <v>14</v>
      </c>
      <c r="Q56" s="1">
        <v>46.666666666666003</v>
      </c>
      <c r="R56" t="str">
        <f t="shared" si="0"/>
        <v>V</v>
      </c>
      <c r="S56" t="str">
        <f t="shared" si="1"/>
        <v>51557</v>
      </c>
      <c r="T56">
        <f t="shared" si="2"/>
        <v>16</v>
      </c>
    </row>
    <row r="57" spans="1:20" x14ac:dyDescent="0.25">
      <c r="A57" t="s">
        <v>200</v>
      </c>
      <c r="B57" t="s">
        <v>201</v>
      </c>
      <c r="C57">
        <v>202350</v>
      </c>
      <c r="D57" t="s">
        <v>19</v>
      </c>
      <c r="E57" t="s">
        <v>202</v>
      </c>
      <c r="F57">
        <v>1301</v>
      </c>
      <c r="G57" t="s">
        <v>21</v>
      </c>
      <c r="H57" t="s">
        <v>203</v>
      </c>
      <c r="I57" t="s">
        <v>23</v>
      </c>
      <c r="J57" t="s">
        <v>182</v>
      </c>
      <c r="K57" s="1">
        <v>4.6666666666666599</v>
      </c>
      <c r="L57" s="1">
        <v>4.75</v>
      </c>
      <c r="M57" s="1">
        <v>4.6666666666666599</v>
      </c>
      <c r="N57" s="1">
        <v>4.6944444444444402</v>
      </c>
      <c r="O57">
        <v>10</v>
      </c>
      <c r="P57">
        <v>4</v>
      </c>
      <c r="Q57" s="1">
        <v>40</v>
      </c>
      <c r="R57" t="str">
        <f t="shared" si="0"/>
        <v>S</v>
      </c>
      <c r="S57" t="str">
        <f t="shared" si="1"/>
        <v>51558</v>
      </c>
      <c r="T57">
        <f t="shared" si="2"/>
        <v>6</v>
      </c>
    </row>
    <row r="58" spans="1:20" x14ac:dyDescent="0.25">
      <c r="A58" t="s">
        <v>204</v>
      </c>
      <c r="B58" t="s">
        <v>205</v>
      </c>
      <c r="C58">
        <v>202350</v>
      </c>
      <c r="D58" t="s">
        <v>19</v>
      </c>
      <c r="E58" t="s">
        <v>36</v>
      </c>
      <c r="F58">
        <v>120</v>
      </c>
      <c r="G58" t="s">
        <v>21</v>
      </c>
      <c r="H58" t="s">
        <v>206</v>
      </c>
      <c r="I58" t="s">
        <v>29</v>
      </c>
      <c r="J58" t="s">
        <v>38</v>
      </c>
      <c r="K58" s="1">
        <v>4.4090909090909003</v>
      </c>
      <c r="L58" s="1">
        <v>4.6363636363636296</v>
      </c>
      <c r="M58" s="1">
        <v>4.3181818181818103</v>
      </c>
      <c r="N58" s="1">
        <v>4.46060606060606</v>
      </c>
      <c r="O58">
        <v>25</v>
      </c>
      <c r="P58">
        <v>11</v>
      </c>
      <c r="Q58" s="1">
        <v>44</v>
      </c>
      <c r="R58" t="str">
        <f t="shared" si="0"/>
        <v>P</v>
      </c>
      <c r="S58" t="str">
        <f t="shared" si="1"/>
        <v>51559</v>
      </c>
      <c r="T58">
        <f t="shared" si="2"/>
        <v>14</v>
      </c>
    </row>
    <row r="59" spans="1:20" x14ac:dyDescent="0.25">
      <c r="A59" t="s">
        <v>207</v>
      </c>
      <c r="B59" t="s">
        <v>208</v>
      </c>
      <c r="C59">
        <v>202350</v>
      </c>
      <c r="D59" t="s">
        <v>19</v>
      </c>
      <c r="E59" t="s">
        <v>36</v>
      </c>
      <c r="F59">
        <v>1332</v>
      </c>
      <c r="G59" t="s">
        <v>110</v>
      </c>
      <c r="H59" t="s">
        <v>209</v>
      </c>
      <c r="I59" t="s">
        <v>29</v>
      </c>
      <c r="J59" t="s">
        <v>38</v>
      </c>
      <c r="K59" s="1">
        <v>4.4166666666666599</v>
      </c>
      <c r="L59" s="1">
        <v>4.55555555555555</v>
      </c>
      <c r="M59" s="1">
        <v>4.30555555555555</v>
      </c>
      <c r="N59" s="1">
        <v>4.43333333333333</v>
      </c>
      <c r="O59">
        <v>26</v>
      </c>
      <c r="P59">
        <v>9</v>
      </c>
      <c r="Q59" s="1">
        <v>34.615384615384002</v>
      </c>
      <c r="R59" t="str">
        <f t="shared" si="0"/>
        <v>L</v>
      </c>
      <c r="S59" t="str">
        <f t="shared" si="1"/>
        <v>51560</v>
      </c>
      <c r="T59">
        <f t="shared" si="2"/>
        <v>17</v>
      </c>
    </row>
    <row r="60" spans="1:20" x14ac:dyDescent="0.25">
      <c r="A60" t="s">
        <v>210</v>
      </c>
      <c r="B60" t="s">
        <v>211</v>
      </c>
      <c r="C60">
        <v>202350</v>
      </c>
      <c r="D60" t="s">
        <v>19</v>
      </c>
      <c r="E60" t="s">
        <v>212</v>
      </c>
      <c r="F60">
        <v>2305</v>
      </c>
      <c r="G60" t="s">
        <v>21</v>
      </c>
      <c r="H60" t="s">
        <v>213</v>
      </c>
      <c r="I60" t="s">
        <v>23</v>
      </c>
      <c r="J60" t="s">
        <v>214</v>
      </c>
      <c r="K60" s="1">
        <v>4.4444444444444402</v>
      </c>
      <c r="L60" s="1">
        <v>4.4666666666666597</v>
      </c>
      <c r="M60" s="1">
        <v>4.30555555555555</v>
      </c>
      <c r="N60" s="1">
        <v>4.4148148148148101</v>
      </c>
      <c r="O60">
        <v>26</v>
      </c>
      <c r="P60">
        <v>9</v>
      </c>
      <c r="Q60" s="1">
        <v>34.615384615384002</v>
      </c>
      <c r="R60" t="str">
        <f t="shared" si="0"/>
        <v>S</v>
      </c>
      <c r="S60" t="str">
        <f t="shared" si="1"/>
        <v>51561</v>
      </c>
      <c r="T60">
        <f t="shared" si="2"/>
        <v>17</v>
      </c>
    </row>
    <row r="61" spans="1:20" x14ac:dyDescent="0.25">
      <c r="A61" t="s">
        <v>215</v>
      </c>
      <c r="B61" t="s">
        <v>216</v>
      </c>
      <c r="C61">
        <v>202350</v>
      </c>
      <c r="D61" t="s">
        <v>19</v>
      </c>
      <c r="E61" t="s">
        <v>212</v>
      </c>
      <c r="F61">
        <v>2305</v>
      </c>
      <c r="G61" t="s">
        <v>110</v>
      </c>
      <c r="H61" t="s">
        <v>213</v>
      </c>
      <c r="I61" t="s">
        <v>23</v>
      </c>
      <c r="J61" t="s">
        <v>214</v>
      </c>
      <c r="K61" s="1">
        <v>4.6481481481481399</v>
      </c>
      <c r="L61" s="1">
        <v>4.5111111111111102</v>
      </c>
      <c r="M61" s="1">
        <v>4.55555555555555</v>
      </c>
      <c r="N61" s="1">
        <v>4.5777777777777704</v>
      </c>
      <c r="O61">
        <v>26</v>
      </c>
      <c r="P61">
        <v>9</v>
      </c>
      <c r="Q61" s="1">
        <v>34.615384615384002</v>
      </c>
      <c r="R61" t="str">
        <f t="shared" si="0"/>
        <v>S</v>
      </c>
      <c r="S61" t="str">
        <f t="shared" si="1"/>
        <v>51562</v>
      </c>
      <c r="T61">
        <f t="shared" si="2"/>
        <v>17</v>
      </c>
    </row>
    <row r="62" spans="1:20" x14ac:dyDescent="0.25">
      <c r="A62" t="s">
        <v>217</v>
      </c>
      <c r="B62" t="s">
        <v>218</v>
      </c>
      <c r="C62">
        <v>202350</v>
      </c>
      <c r="D62" t="s">
        <v>19</v>
      </c>
      <c r="E62" t="s">
        <v>212</v>
      </c>
      <c r="F62">
        <v>2306</v>
      </c>
      <c r="G62" t="s">
        <v>21</v>
      </c>
      <c r="H62" t="s">
        <v>219</v>
      </c>
      <c r="I62" t="s">
        <v>23</v>
      </c>
      <c r="J62" t="s">
        <v>214</v>
      </c>
      <c r="K62" s="1">
        <v>4.0925925925925899</v>
      </c>
      <c r="L62" s="1">
        <v>3.8444444444444401</v>
      </c>
      <c r="M62" s="1">
        <v>3.88888888888888</v>
      </c>
      <c r="N62" s="1">
        <v>3.9555555555555499</v>
      </c>
      <c r="O62">
        <v>29</v>
      </c>
      <c r="P62">
        <v>9</v>
      </c>
      <c r="Q62" s="1">
        <v>31.034482758620001</v>
      </c>
      <c r="R62" t="str">
        <f t="shared" si="0"/>
        <v>S</v>
      </c>
      <c r="S62" t="str">
        <f t="shared" si="1"/>
        <v>51563</v>
      </c>
      <c r="T62">
        <f t="shared" si="2"/>
        <v>20</v>
      </c>
    </row>
    <row r="63" spans="1:20" x14ac:dyDescent="0.25">
      <c r="A63" t="s">
        <v>220</v>
      </c>
      <c r="B63" t="s">
        <v>221</v>
      </c>
      <c r="C63">
        <v>202350</v>
      </c>
      <c r="D63" t="s">
        <v>19</v>
      </c>
      <c r="E63" t="s">
        <v>212</v>
      </c>
      <c r="F63">
        <v>2306</v>
      </c>
      <c r="G63" t="s">
        <v>110</v>
      </c>
      <c r="H63" t="s">
        <v>222</v>
      </c>
      <c r="I63" t="s">
        <v>23</v>
      </c>
      <c r="J63" t="s">
        <v>214</v>
      </c>
      <c r="K63" s="1">
        <v>4.7944444444444398</v>
      </c>
      <c r="L63" s="1">
        <v>4.5999999999999899</v>
      </c>
      <c r="M63" s="1">
        <v>4.6666666666666599</v>
      </c>
      <c r="N63" s="1">
        <v>4.6955555555555497</v>
      </c>
      <c r="O63">
        <v>27</v>
      </c>
      <c r="P63">
        <v>6</v>
      </c>
      <c r="Q63" s="1">
        <v>22.222222222222001</v>
      </c>
      <c r="R63" t="str">
        <f t="shared" si="0"/>
        <v>P</v>
      </c>
      <c r="S63" t="str">
        <f t="shared" si="1"/>
        <v>51564</v>
      </c>
      <c r="T63">
        <f t="shared" si="2"/>
        <v>21</v>
      </c>
    </row>
    <row r="64" spans="1:20" x14ac:dyDescent="0.25">
      <c r="A64" t="s">
        <v>223</v>
      </c>
      <c r="B64" t="s">
        <v>224</v>
      </c>
      <c r="C64">
        <v>202350</v>
      </c>
      <c r="D64" t="s">
        <v>19</v>
      </c>
      <c r="E64" t="s">
        <v>225</v>
      </c>
      <c r="F64">
        <v>300</v>
      </c>
      <c r="G64" t="s">
        <v>21</v>
      </c>
      <c r="H64" t="s">
        <v>226</v>
      </c>
      <c r="I64" t="s">
        <v>48</v>
      </c>
      <c r="J64" t="s">
        <v>49</v>
      </c>
      <c r="K64" s="1">
        <v>5</v>
      </c>
      <c r="L64" s="1">
        <v>5</v>
      </c>
      <c r="M64" s="1">
        <v>5</v>
      </c>
      <c r="N64" s="1">
        <v>5</v>
      </c>
      <c r="O64">
        <v>8</v>
      </c>
      <c r="P64">
        <v>2</v>
      </c>
      <c r="Q64" s="1">
        <v>25</v>
      </c>
      <c r="R64" t="str">
        <f t="shared" si="0"/>
        <v>M</v>
      </c>
      <c r="S64" t="str">
        <f t="shared" si="1"/>
        <v>51565</v>
      </c>
      <c r="T64">
        <f t="shared" si="2"/>
        <v>6</v>
      </c>
    </row>
    <row r="65" spans="1:20" x14ac:dyDescent="0.25">
      <c r="A65" t="s">
        <v>227</v>
      </c>
      <c r="B65" t="s">
        <v>228</v>
      </c>
      <c r="C65">
        <v>202350</v>
      </c>
      <c r="D65" t="s">
        <v>19</v>
      </c>
      <c r="E65" t="s">
        <v>225</v>
      </c>
      <c r="F65">
        <v>340</v>
      </c>
      <c r="G65" t="s">
        <v>21</v>
      </c>
      <c r="H65" t="s">
        <v>229</v>
      </c>
      <c r="I65" t="s">
        <v>48</v>
      </c>
      <c r="J65" t="s">
        <v>49</v>
      </c>
      <c r="K65" s="1">
        <v>4.9666666666666597</v>
      </c>
      <c r="L65" s="1">
        <v>5</v>
      </c>
      <c r="M65" s="1">
        <v>5</v>
      </c>
      <c r="N65" s="1">
        <v>4.9866666666666601</v>
      </c>
      <c r="O65">
        <v>8</v>
      </c>
      <c r="P65">
        <v>5</v>
      </c>
      <c r="Q65" s="1">
        <v>62.5</v>
      </c>
      <c r="R65" t="str">
        <f t="shared" si="0"/>
        <v>A</v>
      </c>
      <c r="S65" t="str">
        <f t="shared" si="1"/>
        <v>51566</v>
      </c>
      <c r="T65">
        <f t="shared" si="2"/>
        <v>3</v>
      </c>
    </row>
    <row r="66" spans="1:20" x14ac:dyDescent="0.25">
      <c r="A66" t="s">
        <v>230</v>
      </c>
      <c r="B66" t="s">
        <v>231</v>
      </c>
      <c r="C66">
        <v>202350</v>
      </c>
      <c r="D66" t="s">
        <v>19</v>
      </c>
      <c r="E66" t="s">
        <v>232</v>
      </c>
      <c r="F66">
        <v>499</v>
      </c>
      <c r="G66" t="s">
        <v>21</v>
      </c>
      <c r="H66" t="s">
        <v>233</v>
      </c>
      <c r="I66" t="s">
        <v>48</v>
      </c>
      <c r="J66" t="s">
        <v>49</v>
      </c>
      <c r="K66" s="1">
        <v>4.9166666666666599</v>
      </c>
      <c r="L66" s="1">
        <v>5</v>
      </c>
      <c r="M66" s="1">
        <v>5</v>
      </c>
      <c r="N66" s="1">
        <v>4.9666666666666597</v>
      </c>
      <c r="O66">
        <v>8</v>
      </c>
      <c r="P66">
        <v>4</v>
      </c>
      <c r="Q66" s="1">
        <v>50</v>
      </c>
      <c r="R66" t="str">
        <f t="shared" si="0"/>
        <v>D</v>
      </c>
      <c r="S66" t="str">
        <f t="shared" si="1"/>
        <v>51571</v>
      </c>
      <c r="T66">
        <f t="shared" si="2"/>
        <v>4</v>
      </c>
    </row>
    <row r="67" spans="1:20" x14ac:dyDescent="0.25">
      <c r="A67" t="s">
        <v>234</v>
      </c>
      <c r="B67" t="s">
        <v>235</v>
      </c>
      <c r="C67">
        <v>202350</v>
      </c>
      <c r="D67" t="s">
        <v>19</v>
      </c>
      <c r="E67" t="s">
        <v>232</v>
      </c>
      <c r="F67">
        <v>321</v>
      </c>
      <c r="G67" t="s">
        <v>21</v>
      </c>
      <c r="H67" t="s">
        <v>236</v>
      </c>
      <c r="I67" t="s">
        <v>48</v>
      </c>
      <c r="J67" t="s">
        <v>49</v>
      </c>
      <c r="K67" s="1">
        <v>4.5333333333333297</v>
      </c>
      <c r="L67" s="1">
        <v>4.76</v>
      </c>
      <c r="M67" s="1">
        <v>4.8</v>
      </c>
      <c r="N67" s="1">
        <v>4.68</v>
      </c>
      <c r="O67">
        <v>14</v>
      </c>
      <c r="P67">
        <v>5</v>
      </c>
      <c r="Q67" s="1">
        <v>35.714285714284998</v>
      </c>
      <c r="R67" t="str">
        <f t="shared" ref="R67:R107" si="3">LEFT(H67)</f>
        <v>S</v>
      </c>
      <c r="S67" t="str">
        <f t="shared" ref="S67:S107" si="4">LEFT(B67, 5)</f>
        <v>51622</v>
      </c>
      <c r="T67">
        <f t="shared" ref="T67:T107" si="5">O67-P67</f>
        <v>9</v>
      </c>
    </row>
    <row r="68" spans="1:20" x14ac:dyDescent="0.25">
      <c r="A68" t="s">
        <v>237</v>
      </c>
      <c r="B68" t="s">
        <v>238</v>
      </c>
      <c r="C68">
        <v>202350</v>
      </c>
      <c r="D68" t="s">
        <v>19</v>
      </c>
      <c r="E68" t="s">
        <v>232</v>
      </c>
      <c r="F68">
        <v>441</v>
      </c>
      <c r="G68" t="s">
        <v>21</v>
      </c>
      <c r="H68" t="s">
        <v>239</v>
      </c>
      <c r="I68" t="s">
        <v>48</v>
      </c>
      <c r="J68" t="s">
        <v>49</v>
      </c>
      <c r="K68" s="1">
        <v>3.5333333333333301</v>
      </c>
      <c r="L68" s="1">
        <v>3.56</v>
      </c>
      <c r="M68" s="1">
        <v>3.9</v>
      </c>
      <c r="N68" s="1">
        <v>3.64</v>
      </c>
      <c r="O68">
        <v>15</v>
      </c>
      <c r="P68">
        <v>5</v>
      </c>
      <c r="Q68" s="1">
        <v>33.333333333333002</v>
      </c>
      <c r="R68" t="str">
        <f t="shared" si="3"/>
        <v>O</v>
      </c>
      <c r="S68" t="str">
        <f t="shared" si="4"/>
        <v>51623</v>
      </c>
      <c r="T68">
        <f t="shared" si="5"/>
        <v>10</v>
      </c>
    </row>
    <row r="69" spans="1:20" x14ac:dyDescent="0.25">
      <c r="A69" t="s">
        <v>240</v>
      </c>
      <c r="B69" t="s">
        <v>241</v>
      </c>
      <c r="C69">
        <v>202350</v>
      </c>
      <c r="D69" t="s">
        <v>19</v>
      </c>
      <c r="E69" t="s">
        <v>242</v>
      </c>
      <c r="F69">
        <v>358</v>
      </c>
      <c r="G69" t="s">
        <v>21</v>
      </c>
      <c r="H69" t="s">
        <v>243</v>
      </c>
      <c r="I69" t="s">
        <v>29</v>
      </c>
      <c r="J69" t="s">
        <v>244</v>
      </c>
      <c r="K69" s="1">
        <v>5</v>
      </c>
      <c r="L69" s="1">
        <v>4.9000000000000004</v>
      </c>
      <c r="M69" s="1">
        <v>4.875</v>
      </c>
      <c r="N69" s="1">
        <v>4.93333333333333</v>
      </c>
      <c r="O69">
        <v>7</v>
      </c>
      <c r="P69">
        <v>2</v>
      </c>
      <c r="Q69" s="1">
        <v>28.571428571428001</v>
      </c>
      <c r="R69" t="str">
        <f t="shared" si="3"/>
        <v>C</v>
      </c>
      <c r="S69" t="str">
        <f t="shared" si="4"/>
        <v>51724</v>
      </c>
      <c r="T69">
        <f t="shared" si="5"/>
        <v>5</v>
      </c>
    </row>
    <row r="70" spans="1:20" x14ac:dyDescent="0.25">
      <c r="A70" t="s">
        <v>245</v>
      </c>
      <c r="B70" t="s">
        <v>246</v>
      </c>
      <c r="C70">
        <v>202350</v>
      </c>
      <c r="D70" t="s">
        <v>19</v>
      </c>
      <c r="E70" t="s">
        <v>247</v>
      </c>
      <c r="F70">
        <v>111</v>
      </c>
      <c r="G70" t="s">
        <v>21</v>
      </c>
      <c r="H70" t="s">
        <v>248</v>
      </c>
      <c r="I70" t="s">
        <v>48</v>
      </c>
      <c r="J70" t="s">
        <v>49</v>
      </c>
      <c r="K70" s="1">
        <v>4.2</v>
      </c>
      <c r="L70" s="1">
        <v>4.2</v>
      </c>
      <c r="M70" s="1">
        <v>4.2</v>
      </c>
      <c r="N70" s="1">
        <v>4.2</v>
      </c>
      <c r="O70">
        <v>34</v>
      </c>
      <c r="P70">
        <v>5</v>
      </c>
      <c r="Q70" s="1">
        <v>14.705882352941</v>
      </c>
      <c r="R70" t="str">
        <f t="shared" si="3"/>
        <v>K</v>
      </c>
      <c r="S70" t="str">
        <f t="shared" si="4"/>
        <v>51727</v>
      </c>
      <c r="T70">
        <f t="shared" si="5"/>
        <v>29</v>
      </c>
    </row>
    <row r="71" spans="1:20" x14ac:dyDescent="0.25">
      <c r="A71" t="s">
        <v>249</v>
      </c>
      <c r="B71" t="s">
        <v>250</v>
      </c>
      <c r="C71">
        <v>202350</v>
      </c>
      <c r="D71" t="s">
        <v>19</v>
      </c>
      <c r="E71" t="s">
        <v>247</v>
      </c>
      <c r="F71">
        <v>225</v>
      </c>
      <c r="G71" t="s">
        <v>21</v>
      </c>
      <c r="H71" t="s">
        <v>251</v>
      </c>
      <c r="I71" t="s">
        <v>48</v>
      </c>
      <c r="J71" t="s">
        <v>49</v>
      </c>
      <c r="K71" s="1">
        <v>4.2380952380952301</v>
      </c>
      <c r="L71" s="1">
        <v>4.3714285714285701</v>
      </c>
      <c r="M71" s="1">
        <v>4.3928571428571397</v>
      </c>
      <c r="N71" s="1">
        <v>4.32380952380952</v>
      </c>
      <c r="O71">
        <v>33</v>
      </c>
      <c r="P71">
        <v>7</v>
      </c>
      <c r="Q71" s="1">
        <v>21.212121212121001</v>
      </c>
      <c r="R71" t="str">
        <f t="shared" si="3"/>
        <v>C</v>
      </c>
      <c r="S71" t="str">
        <f t="shared" si="4"/>
        <v>51728</v>
      </c>
      <c r="T71">
        <f t="shared" si="5"/>
        <v>26</v>
      </c>
    </row>
    <row r="72" spans="1:20" x14ac:dyDescent="0.25">
      <c r="A72" t="s">
        <v>252</v>
      </c>
      <c r="B72" t="s">
        <v>253</v>
      </c>
      <c r="C72">
        <v>202350</v>
      </c>
      <c r="D72" t="s">
        <v>19</v>
      </c>
      <c r="E72" t="s">
        <v>247</v>
      </c>
      <c r="F72">
        <v>338</v>
      </c>
      <c r="G72" t="s">
        <v>21</v>
      </c>
      <c r="H72" t="s">
        <v>254</v>
      </c>
      <c r="I72" t="s">
        <v>48</v>
      </c>
      <c r="J72" t="s">
        <v>49</v>
      </c>
      <c r="K72" s="1">
        <v>4.7361111111111098</v>
      </c>
      <c r="L72" s="1">
        <v>4.6363636363636296</v>
      </c>
      <c r="M72" s="1">
        <v>4.6458333333333304</v>
      </c>
      <c r="N72" s="1">
        <v>4.6787878787878698</v>
      </c>
      <c r="O72">
        <v>42</v>
      </c>
      <c r="P72">
        <v>12</v>
      </c>
      <c r="Q72" s="1">
        <v>28.571428571428001</v>
      </c>
      <c r="R72" t="str">
        <f t="shared" si="3"/>
        <v>C</v>
      </c>
      <c r="S72" t="str">
        <f t="shared" si="4"/>
        <v>51729</v>
      </c>
      <c r="T72">
        <f t="shared" si="5"/>
        <v>30</v>
      </c>
    </row>
    <row r="73" spans="1:20" x14ac:dyDescent="0.25">
      <c r="A73" t="s">
        <v>255</v>
      </c>
      <c r="B73" t="s">
        <v>256</v>
      </c>
      <c r="C73">
        <v>202350</v>
      </c>
      <c r="D73" t="s">
        <v>19</v>
      </c>
      <c r="E73" t="s">
        <v>247</v>
      </c>
      <c r="F73">
        <v>342</v>
      </c>
      <c r="G73" t="s">
        <v>21</v>
      </c>
      <c r="H73" t="s">
        <v>257</v>
      </c>
      <c r="I73" t="s">
        <v>48</v>
      </c>
      <c r="J73" t="s">
        <v>49</v>
      </c>
      <c r="K73" s="1">
        <v>4.5972222222222197</v>
      </c>
      <c r="L73" s="1">
        <v>4.6500000000000004</v>
      </c>
      <c r="M73" s="1">
        <v>4.625</v>
      </c>
      <c r="N73" s="1">
        <v>4.62222222222222</v>
      </c>
      <c r="O73">
        <v>37</v>
      </c>
      <c r="P73">
        <v>12</v>
      </c>
      <c r="Q73" s="1">
        <v>32.432432432432002</v>
      </c>
      <c r="R73" t="str">
        <f t="shared" si="3"/>
        <v>P</v>
      </c>
      <c r="S73" t="str">
        <f t="shared" si="4"/>
        <v>51730</v>
      </c>
      <c r="T73">
        <f t="shared" si="5"/>
        <v>25</v>
      </c>
    </row>
    <row r="74" spans="1:20" x14ac:dyDescent="0.25">
      <c r="A74" t="s">
        <v>258</v>
      </c>
      <c r="B74" t="s">
        <v>259</v>
      </c>
      <c r="C74">
        <v>202350</v>
      </c>
      <c r="D74" t="s">
        <v>19</v>
      </c>
      <c r="E74" t="s">
        <v>247</v>
      </c>
      <c r="F74">
        <v>338</v>
      </c>
      <c r="G74" t="s">
        <v>110</v>
      </c>
      <c r="H74" t="s">
        <v>260</v>
      </c>
      <c r="I74" t="s">
        <v>48</v>
      </c>
      <c r="J74" t="s">
        <v>49</v>
      </c>
      <c r="K74" s="1">
        <v>4</v>
      </c>
      <c r="L74" s="1">
        <v>4</v>
      </c>
      <c r="M74" s="1">
        <v>4</v>
      </c>
      <c r="N74" s="1">
        <v>4</v>
      </c>
      <c r="O74">
        <v>10</v>
      </c>
      <c r="P74">
        <v>1</v>
      </c>
      <c r="Q74" s="1">
        <v>10</v>
      </c>
      <c r="R74" t="str">
        <f t="shared" si="3"/>
        <v>M</v>
      </c>
      <c r="S74" t="str">
        <f t="shared" si="4"/>
        <v>51731</v>
      </c>
      <c r="T74">
        <f t="shared" si="5"/>
        <v>9</v>
      </c>
    </row>
    <row r="75" spans="1:20" x14ac:dyDescent="0.25">
      <c r="A75" t="s">
        <v>261</v>
      </c>
      <c r="B75" t="s">
        <v>262</v>
      </c>
      <c r="C75">
        <v>202350</v>
      </c>
      <c r="D75" t="s">
        <v>19</v>
      </c>
      <c r="E75" t="s">
        <v>247</v>
      </c>
      <c r="F75">
        <v>346</v>
      </c>
      <c r="G75" t="s">
        <v>21</v>
      </c>
      <c r="H75" t="s">
        <v>263</v>
      </c>
      <c r="I75" t="s">
        <v>48</v>
      </c>
      <c r="J75" t="s">
        <v>49</v>
      </c>
      <c r="K75" s="1">
        <v>4.3333333333333304</v>
      </c>
      <c r="L75" s="1">
        <v>4.3250000000000002</v>
      </c>
      <c r="M75" s="1">
        <v>4.09375</v>
      </c>
      <c r="N75" s="1">
        <v>4.2666666666666604</v>
      </c>
      <c r="O75">
        <v>28</v>
      </c>
      <c r="P75">
        <v>8</v>
      </c>
      <c r="Q75" s="1">
        <v>28.571428571428001</v>
      </c>
      <c r="R75" t="str">
        <f t="shared" si="3"/>
        <v>D</v>
      </c>
      <c r="S75" t="str">
        <f t="shared" si="4"/>
        <v>51732</v>
      </c>
      <c r="T75">
        <f t="shared" si="5"/>
        <v>20</v>
      </c>
    </row>
    <row r="76" spans="1:20" x14ac:dyDescent="0.25">
      <c r="A76" t="s">
        <v>264</v>
      </c>
      <c r="B76" t="s">
        <v>265</v>
      </c>
      <c r="C76">
        <v>202350</v>
      </c>
      <c r="D76" t="s">
        <v>19</v>
      </c>
      <c r="E76" t="s">
        <v>247</v>
      </c>
      <c r="F76">
        <v>347</v>
      </c>
      <c r="G76" t="s">
        <v>21</v>
      </c>
      <c r="H76" t="s">
        <v>266</v>
      </c>
      <c r="I76" t="s">
        <v>48</v>
      </c>
      <c r="J76" t="s">
        <v>49</v>
      </c>
      <c r="K76" s="1">
        <v>3.8333333333333299</v>
      </c>
      <c r="L76" s="1">
        <v>4</v>
      </c>
      <c r="M76" s="1">
        <v>4</v>
      </c>
      <c r="N76" s="1">
        <v>3.93333333333333</v>
      </c>
      <c r="O76">
        <v>14</v>
      </c>
      <c r="P76">
        <v>1</v>
      </c>
      <c r="Q76" s="1">
        <v>7.1428571428570002</v>
      </c>
      <c r="R76" t="str">
        <f t="shared" si="3"/>
        <v>R</v>
      </c>
      <c r="S76" t="str">
        <f t="shared" si="4"/>
        <v>51733</v>
      </c>
      <c r="T76">
        <f t="shared" si="5"/>
        <v>13</v>
      </c>
    </row>
    <row r="77" spans="1:20" x14ac:dyDescent="0.25">
      <c r="A77" t="s">
        <v>267</v>
      </c>
      <c r="B77" t="s">
        <v>268</v>
      </c>
      <c r="C77">
        <v>202350</v>
      </c>
      <c r="D77" t="s">
        <v>19</v>
      </c>
      <c r="E77" t="s">
        <v>247</v>
      </c>
      <c r="F77">
        <v>356</v>
      </c>
      <c r="G77" t="s">
        <v>21</v>
      </c>
      <c r="H77" t="s">
        <v>269</v>
      </c>
      <c r="I77" t="s">
        <v>48</v>
      </c>
      <c r="J77" t="s">
        <v>49</v>
      </c>
      <c r="K77" s="1">
        <v>4.6875</v>
      </c>
      <c r="L77" s="1">
        <v>4.625</v>
      </c>
      <c r="M77" s="1">
        <v>4.46875</v>
      </c>
      <c r="N77" s="1">
        <v>4.6083333333333298</v>
      </c>
      <c r="O77">
        <v>37</v>
      </c>
      <c r="P77">
        <v>8</v>
      </c>
      <c r="Q77" s="1">
        <v>21.621621621620999</v>
      </c>
      <c r="R77" t="str">
        <f t="shared" si="3"/>
        <v>C</v>
      </c>
      <c r="S77" t="str">
        <f t="shared" si="4"/>
        <v>51734</v>
      </c>
      <c r="T77">
        <f t="shared" si="5"/>
        <v>29</v>
      </c>
    </row>
    <row r="78" spans="1:20" x14ac:dyDescent="0.25">
      <c r="A78" t="s">
        <v>270</v>
      </c>
      <c r="B78" t="s">
        <v>271</v>
      </c>
      <c r="C78">
        <v>202350</v>
      </c>
      <c r="D78" t="s">
        <v>19</v>
      </c>
      <c r="E78" t="s">
        <v>247</v>
      </c>
      <c r="F78">
        <v>422</v>
      </c>
      <c r="G78" t="s">
        <v>21</v>
      </c>
      <c r="H78" t="s">
        <v>272</v>
      </c>
      <c r="I78" t="s">
        <v>48</v>
      </c>
      <c r="J78" t="s">
        <v>49</v>
      </c>
      <c r="K78" s="1">
        <v>4.3125</v>
      </c>
      <c r="L78" s="1">
        <v>4.4749999999999996</v>
      </c>
      <c r="M78" s="1">
        <v>4.28125</v>
      </c>
      <c r="N78" s="1">
        <v>4.3583333333333298</v>
      </c>
      <c r="O78">
        <v>29</v>
      </c>
      <c r="P78">
        <v>8</v>
      </c>
      <c r="Q78" s="1">
        <v>27.586206896551001</v>
      </c>
      <c r="R78" t="str">
        <f t="shared" si="3"/>
        <v>J</v>
      </c>
      <c r="S78" t="str">
        <f t="shared" si="4"/>
        <v>51736</v>
      </c>
      <c r="T78">
        <f t="shared" si="5"/>
        <v>21</v>
      </c>
    </row>
    <row r="79" spans="1:20" x14ac:dyDescent="0.25">
      <c r="A79" t="s">
        <v>273</v>
      </c>
      <c r="B79" t="s">
        <v>274</v>
      </c>
      <c r="C79">
        <v>202350</v>
      </c>
      <c r="D79" t="s">
        <v>19</v>
      </c>
      <c r="E79" t="s">
        <v>247</v>
      </c>
      <c r="F79">
        <v>431</v>
      </c>
      <c r="G79" t="s">
        <v>21</v>
      </c>
      <c r="H79" t="s">
        <v>275</v>
      </c>
      <c r="I79" t="s">
        <v>48</v>
      </c>
      <c r="J79" t="s">
        <v>49</v>
      </c>
      <c r="K79" s="1">
        <v>4.55</v>
      </c>
      <c r="L79" s="1">
        <v>4.5</v>
      </c>
      <c r="M79" s="1">
        <v>4.4749999999999996</v>
      </c>
      <c r="N79" s="1">
        <v>4.5133333333333301</v>
      </c>
      <c r="O79">
        <v>22</v>
      </c>
      <c r="P79">
        <v>10</v>
      </c>
      <c r="Q79" s="1">
        <v>45.454545454544999</v>
      </c>
      <c r="R79" t="str">
        <f t="shared" si="3"/>
        <v>J</v>
      </c>
      <c r="S79" t="str">
        <f t="shared" si="4"/>
        <v>51738</v>
      </c>
      <c r="T79">
        <f t="shared" si="5"/>
        <v>12</v>
      </c>
    </row>
    <row r="80" spans="1:20" x14ac:dyDescent="0.25">
      <c r="A80" t="s">
        <v>276</v>
      </c>
      <c r="B80" t="s">
        <v>277</v>
      </c>
      <c r="C80">
        <v>202350</v>
      </c>
      <c r="D80" t="s">
        <v>19</v>
      </c>
      <c r="E80" t="s">
        <v>97</v>
      </c>
      <c r="F80">
        <v>339</v>
      </c>
      <c r="G80" t="s">
        <v>21</v>
      </c>
      <c r="H80" t="s">
        <v>278</v>
      </c>
      <c r="I80" t="s">
        <v>48</v>
      </c>
      <c r="J80" t="s">
        <v>49</v>
      </c>
      <c r="K80" s="1">
        <v>4.36666666666666</v>
      </c>
      <c r="L80" s="1">
        <v>4.4800000000000004</v>
      </c>
      <c r="M80" s="1">
        <v>4.1500000000000004</v>
      </c>
      <c r="N80" s="1">
        <v>4.3466666666666596</v>
      </c>
      <c r="O80">
        <v>20</v>
      </c>
      <c r="P80">
        <v>5</v>
      </c>
      <c r="Q80" s="1">
        <v>25</v>
      </c>
      <c r="R80" t="str">
        <f t="shared" si="3"/>
        <v>L</v>
      </c>
      <c r="S80" t="str">
        <f t="shared" si="4"/>
        <v>51742</v>
      </c>
      <c r="T80">
        <f t="shared" si="5"/>
        <v>15</v>
      </c>
    </row>
    <row r="81" spans="1:20" x14ac:dyDescent="0.25">
      <c r="A81" t="s">
        <v>279</v>
      </c>
      <c r="B81" t="s">
        <v>280</v>
      </c>
      <c r="C81">
        <v>202350</v>
      </c>
      <c r="D81" t="s">
        <v>19</v>
      </c>
      <c r="E81" t="s">
        <v>97</v>
      </c>
      <c r="F81">
        <v>3331</v>
      </c>
      <c r="G81" t="s">
        <v>281</v>
      </c>
      <c r="H81" t="s">
        <v>282</v>
      </c>
      <c r="I81" t="s">
        <v>48</v>
      </c>
      <c r="J81" t="s">
        <v>49</v>
      </c>
      <c r="K81" s="1">
        <v>4.9722222222222197</v>
      </c>
      <c r="L81" s="1">
        <v>4.8</v>
      </c>
      <c r="M81" s="1">
        <v>4.7916666666666599</v>
      </c>
      <c r="N81" s="1">
        <v>4.86666666666666</v>
      </c>
      <c r="O81">
        <v>14</v>
      </c>
      <c r="P81">
        <v>6</v>
      </c>
      <c r="Q81" s="1">
        <v>42.857142857142001</v>
      </c>
      <c r="R81" t="str">
        <f t="shared" si="3"/>
        <v>J</v>
      </c>
      <c r="S81" t="str">
        <f t="shared" si="4"/>
        <v>51744</v>
      </c>
      <c r="T81">
        <f t="shared" si="5"/>
        <v>8</v>
      </c>
    </row>
    <row r="82" spans="1:20" x14ac:dyDescent="0.25">
      <c r="A82" t="s">
        <v>283</v>
      </c>
      <c r="B82" t="s">
        <v>284</v>
      </c>
      <c r="C82">
        <v>202350</v>
      </c>
      <c r="D82" t="s">
        <v>19</v>
      </c>
      <c r="E82" t="s">
        <v>97</v>
      </c>
      <c r="F82">
        <v>4352</v>
      </c>
      <c r="G82" t="s">
        <v>168</v>
      </c>
      <c r="H82" t="s">
        <v>285</v>
      </c>
      <c r="I82" t="s">
        <v>48</v>
      </c>
      <c r="J82" t="s">
        <v>49</v>
      </c>
      <c r="K82" s="1">
        <v>4.9444444444444402</v>
      </c>
      <c r="L82" s="1">
        <v>5</v>
      </c>
      <c r="M82" s="1">
        <v>5</v>
      </c>
      <c r="N82" s="1">
        <v>4.9777777777777699</v>
      </c>
      <c r="O82">
        <v>16</v>
      </c>
      <c r="P82">
        <v>6</v>
      </c>
      <c r="Q82" s="1">
        <v>37.5</v>
      </c>
      <c r="R82" t="str">
        <f t="shared" si="3"/>
        <v>L</v>
      </c>
      <c r="S82" t="str">
        <f t="shared" si="4"/>
        <v>51745</v>
      </c>
      <c r="T82">
        <f t="shared" si="5"/>
        <v>10</v>
      </c>
    </row>
    <row r="83" spans="1:20" x14ac:dyDescent="0.25">
      <c r="A83" t="s">
        <v>286</v>
      </c>
      <c r="B83" t="s">
        <v>287</v>
      </c>
      <c r="C83">
        <v>202350</v>
      </c>
      <c r="D83" t="s">
        <v>19</v>
      </c>
      <c r="E83" t="s">
        <v>97</v>
      </c>
      <c r="F83">
        <v>4361</v>
      </c>
      <c r="G83" t="s">
        <v>168</v>
      </c>
      <c r="H83" t="s">
        <v>288</v>
      </c>
      <c r="I83" t="s">
        <v>48</v>
      </c>
      <c r="J83" t="s">
        <v>49</v>
      </c>
      <c r="K83" s="1">
        <v>5</v>
      </c>
      <c r="L83" s="1">
        <v>5</v>
      </c>
      <c r="M83" s="1">
        <v>5</v>
      </c>
      <c r="N83" s="1">
        <v>5</v>
      </c>
      <c r="O83">
        <v>13</v>
      </c>
      <c r="P83">
        <v>3</v>
      </c>
      <c r="Q83" s="1">
        <v>23.076923076922998</v>
      </c>
      <c r="R83" t="str">
        <f t="shared" si="3"/>
        <v>S</v>
      </c>
      <c r="S83" t="str">
        <f t="shared" si="4"/>
        <v>51746</v>
      </c>
      <c r="T83">
        <f t="shared" si="5"/>
        <v>10</v>
      </c>
    </row>
    <row r="84" spans="1:20" x14ac:dyDescent="0.25">
      <c r="A84" t="s">
        <v>289</v>
      </c>
      <c r="B84" t="s">
        <v>290</v>
      </c>
      <c r="C84">
        <v>202350</v>
      </c>
      <c r="D84" t="s">
        <v>19</v>
      </c>
      <c r="E84" t="s">
        <v>291</v>
      </c>
      <c r="F84">
        <v>301</v>
      </c>
      <c r="G84" t="s">
        <v>21</v>
      </c>
      <c r="H84" t="s">
        <v>292</v>
      </c>
      <c r="I84" t="s">
        <v>48</v>
      </c>
      <c r="J84" t="s">
        <v>49</v>
      </c>
      <c r="K84" s="1">
        <v>4.6666666666666599</v>
      </c>
      <c r="L84" s="1">
        <v>4.32</v>
      </c>
      <c r="M84" s="1">
        <v>4.3499999999999996</v>
      </c>
      <c r="N84" s="1">
        <v>4.4666666666666597</v>
      </c>
      <c r="O84">
        <v>33</v>
      </c>
      <c r="P84">
        <v>5</v>
      </c>
      <c r="Q84" s="1">
        <v>15.151515151515</v>
      </c>
      <c r="R84" t="str">
        <f t="shared" si="3"/>
        <v>J</v>
      </c>
      <c r="S84" t="str">
        <f t="shared" si="4"/>
        <v>51747</v>
      </c>
      <c r="T84">
        <f t="shared" si="5"/>
        <v>28</v>
      </c>
    </row>
    <row r="85" spans="1:20" x14ac:dyDescent="0.25">
      <c r="A85" t="s">
        <v>293</v>
      </c>
      <c r="B85" t="s">
        <v>294</v>
      </c>
      <c r="C85">
        <v>202350</v>
      </c>
      <c r="D85" t="s">
        <v>19</v>
      </c>
      <c r="E85" t="s">
        <v>291</v>
      </c>
      <c r="F85">
        <v>402</v>
      </c>
      <c r="G85" t="s">
        <v>21</v>
      </c>
      <c r="H85" t="s">
        <v>295</v>
      </c>
      <c r="I85" t="s">
        <v>48</v>
      </c>
      <c r="J85" t="s">
        <v>49</v>
      </c>
      <c r="K85" s="1">
        <v>3.4444444444444402</v>
      </c>
      <c r="L85" s="1">
        <v>3.6666666666666599</v>
      </c>
      <c r="M85" s="1">
        <v>3.4166666666666599</v>
      </c>
      <c r="N85" s="1">
        <v>3.5111111111111102</v>
      </c>
      <c r="O85">
        <v>27</v>
      </c>
      <c r="P85">
        <v>3</v>
      </c>
      <c r="Q85" s="1">
        <v>11.111111111111001</v>
      </c>
      <c r="R85" t="str">
        <f t="shared" si="3"/>
        <v>G</v>
      </c>
      <c r="S85" t="str">
        <f t="shared" si="4"/>
        <v>51748</v>
      </c>
      <c r="T85">
        <f t="shared" si="5"/>
        <v>24</v>
      </c>
    </row>
    <row r="86" spans="1:20" x14ac:dyDescent="0.25">
      <c r="A86" t="s">
        <v>296</v>
      </c>
      <c r="B86" t="s">
        <v>297</v>
      </c>
      <c r="C86">
        <v>202350</v>
      </c>
      <c r="D86" t="s">
        <v>19</v>
      </c>
      <c r="E86" t="s">
        <v>291</v>
      </c>
      <c r="F86">
        <v>404</v>
      </c>
      <c r="G86" t="s">
        <v>21</v>
      </c>
      <c r="H86" t="s">
        <v>298</v>
      </c>
      <c r="I86" t="s">
        <v>48</v>
      </c>
      <c r="J86" t="s">
        <v>49</v>
      </c>
      <c r="K86" s="1">
        <v>4.5833333333333304</v>
      </c>
      <c r="L86" s="1">
        <v>4.5</v>
      </c>
      <c r="M86" s="1">
        <v>4.75</v>
      </c>
      <c r="N86" s="1">
        <v>4.5999999999999996</v>
      </c>
      <c r="O86">
        <v>5</v>
      </c>
      <c r="P86">
        <v>2</v>
      </c>
      <c r="Q86" s="1">
        <v>40</v>
      </c>
      <c r="R86" t="str">
        <f t="shared" si="3"/>
        <v>J</v>
      </c>
      <c r="S86" t="str">
        <f t="shared" si="4"/>
        <v>51749</v>
      </c>
      <c r="T86">
        <f t="shared" si="5"/>
        <v>3</v>
      </c>
    </row>
    <row r="87" spans="1:20" x14ac:dyDescent="0.25">
      <c r="A87" t="s">
        <v>299</v>
      </c>
      <c r="B87" t="s">
        <v>300</v>
      </c>
      <c r="C87">
        <v>202350</v>
      </c>
      <c r="D87" t="s">
        <v>19</v>
      </c>
      <c r="E87" t="s">
        <v>291</v>
      </c>
      <c r="F87">
        <v>405</v>
      </c>
      <c r="G87" t="s">
        <v>21</v>
      </c>
      <c r="H87" t="s">
        <v>292</v>
      </c>
      <c r="I87" t="s">
        <v>48</v>
      </c>
      <c r="J87" t="s">
        <v>49</v>
      </c>
      <c r="K87" s="1">
        <v>4.6666666666666599</v>
      </c>
      <c r="L87" s="1">
        <v>4.5999999999999996</v>
      </c>
      <c r="M87" s="1">
        <v>4.625</v>
      </c>
      <c r="N87" s="1">
        <v>4.6333333333333302</v>
      </c>
      <c r="O87">
        <v>5</v>
      </c>
      <c r="P87">
        <v>2</v>
      </c>
      <c r="Q87" s="1">
        <v>40</v>
      </c>
      <c r="R87" t="str">
        <f t="shared" si="3"/>
        <v>J</v>
      </c>
      <c r="S87" t="str">
        <f t="shared" si="4"/>
        <v>51750</v>
      </c>
      <c r="T87">
        <f t="shared" si="5"/>
        <v>3</v>
      </c>
    </row>
    <row r="88" spans="1:20" x14ac:dyDescent="0.25">
      <c r="A88" t="s">
        <v>301</v>
      </c>
      <c r="B88" t="s">
        <v>302</v>
      </c>
      <c r="C88">
        <v>202350</v>
      </c>
      <c r="D88" t="s">
        <v>19</v>
      </c>
      <c r="E88" t="s">
        <v>232</v>
      </c>
      <c r="F88">
        <v>301</v>
      </c>
      <c r="G88" t="s">
        <v>21</v>
      </c>
      <c r="H88" t="s">
        <v>233</v>
      </c>
      <c r="I88" t="s">
        <v>48</v>
      </c>
      <c r="J88" t="s">
        <v>49</v>
      </c>
      <c r="K88" s="1">
        <v>4.5999999999999996</v>
      </c>
      <c r="L88" s="1">
        <v>4.5999999999999996</v>
      </c>
      <c r="M88" s="1">
        <v>4.5</v>
      </c>
      <c r="N88" s="1">
        <v>4.5733333333333297</v>
      </c>
      <c r="O88">
        <v>13</v>
      </c>
      <c r="P88">
        <v>5</v>
      </c>
      <c r="Q88" s="1">
        <v>38.461538461537998</v>
      </c>
      <c r="R88" t="str">
        <f t="shared" si="3"/>
        <v>D</v>
      </c>
      <c r="S88" t="str">
        <f t="shared" si="4"/>
        <v>51751</v>
      </c>
      <c r="T88">
        <f t="shared" si="5"/>
        <v>8</v>
      </c>
    </row>
    <row r="89" spans="1:20" x14ac:dyDescent="0.25">
      <c r="A89" t="s">
        <v>303</v>
      </c>
      <c r="B89" t="s">
        <v>304</v>
      </c>
      <c r="C89">
        <v>202350</v>
      </c>
      <c r="D89" t="s">
        <v>19</v>
      </c>
      <c r="E89" t="s">
        <v>225</v>
      </c>
      <c r="F89">
        <v>320</v>
      </c>
      <c r="G89" t="s">
        <v>21</v>
      </c>
      <c r="H89" t="s">
        <v>305</v>
      </c>
      <c r="I89" t="s">
        <v>48</v>
      </c>
      <c r="J89" t="s">
        <v>49</v>
      </c>
      <c r="K89" s="1">
        <v>5</v>
      </c>
      <c r="L89" s="1">
        <v>5</v>
      </c>
      <c r="M89" s="1">
        <v>5</v>
      </c>
      <c r="N89" s="1">
        <v>5</v>
      </c>
      <c r="O89">
        <v>12</v>
      </c>
      <c r="P89">
        <v>5</v>
      </c>
      <c r="Q89" s="1">
        <v>41.666666666666003</v>
      </c>
      <c r="R89" t="str">
        <f t="shared" si="3"/>
        <v>C</v>
      </c>
      <c r="S89" t="str">
        <f t="shared" si="4"/>
        <v>51752</v>
      </c>
      <c r="T89">
        <f t="shared" si="5"/>
        <v>7</v>
      </c>
    </row>
    <row r="90" spans="1:20" x14ac:dyDescent="0.25">
      <c r="A90" t="s">
        <v>306</v>
      </c>
      <c r="B90" t="s">
        <v>307</v>
      </c>
      <c r="C90">
        <v>202350</v>
      </c>
      <c r="D90" t="s">
        <v>19</v>
      </c>
      <c r="E90" t="s">
        <v>225</v>
      </c>
      <c r="F90">
        <v>410</v>
      </c>
      <c r="G90" t="s">
        <v>21</v>
      </c>
      <c r="H90" t="s">
        <v>308</v>
      </c>
      <c r="I90" t="s">
        <v>48</v>
      </c>
      <c r="J90" t="s">
        <v>49</v>
      </c>
      <c r="K90" s="1">
        <v>5</v>
      </c>
      <c r="L90" s="1">
        <v>5</v>
      </c>
      <c r="M90" s="1">
        <v>4.875</v>
      </c>
      <c r="N90" s="1">
        <v>4.9666666666666597</v>
      </c>
      <c r="O90">
        <v>8</v>
      </c>
      <c r="P90">
        <v>2</v>
      </c>
      <c r="Q90" s="1">
        <v>25</v>
      </c>
      <c r="R90" t="str">
        <f t="shared" si="3"/>
        <v>J</v>
      </c>
      <c r="S90" t="str">
        <f t="shared" si="4"/>
        <v>51753</v>
      </c>
      <c r="T90">
        <f t="shared" si="5"/>
        <v>6</v>
      </c>
    </row>
    <row r="91" spans="1:20" x14ac:dyDescent="0.25">
      <c r="A91" t="s">
        <v>309</v>
      </c>
      <c r="B91" t="s">
        <v>310</v>
      </c>
      <c r="C91">
        <v>202350</v>
      </c>
      <c r="D91" t="s">
        <v>19</v>
      </c>
      <c r="E91" t="s">
        <v>20</v>
      </c>
      <c r="F91">
        <v>1301</v>
      </c>
      <c r="G91" t="s">
        <v>110</v>
      </c>
      <c r="H91" t="s">
        <v>311</v>
      </c>
      <c r="I91" t="s">
        <v>23</v>
      </c>
      <c r="J91" t="s">
        <v>24</v>
      </c>
      <c r="K91" s="1">
        <v>4.7179487179487101</v>
      </c>
      <c r="L91" s="1">
        <v>4.7538461538461503</v>
      </c>
      <c r="M91" s="1">
        <v>4.4038461538461497</v>
      </c>
      <c r="N91" s="1">
        <v>4.6461538461538403</v>
      </c>
      <c r="O91">
        <v>26</v>
      </c>
      <c r="P91">
        <v>13</v>
      </c>
      <c r="Q91" s="1">
        <v>50</v>
      </c>
      <c r="R91" t="str">
        <f t="shared" si="3"/>
        <v>K</v>
      </c>
      <c r="S91" t="str">
        <f t="shared" si="4"/>
        <v>51755</v>
      </c>
      <c r="T91">
        <f t="shared" si="5"/>
        <v>13</v>
      </c>
    </row>
    <row r="92" spans="1:20" x14ac:dyDescent="0.25">
      <c r="A92" t="s">
        <v>312</v>
      </c>
      <c r="B92" t="s">
        <v>313</v>
      </c>
      <c r="C92">
        <v>202350</v>
      </c>
      <c r="D92" t="s">
        <v>19</v>
      </c>
      <c r="E92" t="s">
        <v>314</v>
      </c>
      <c r="F92">
        <v>103</v>
      </c>
      <c r="G92" t="s">
        <v>21</v>
      </c>
      <c r="H92" t="s">
        <v>315</v>
      </c>
      <c r="I92" t="s">
        <v>29</v>
      </c>
      <c r="J92" t="s">
        <v>316</v>
      </c>
      <c r="K92" s="1">
        <v>4.7179487179487101</v>
      </c>
      <c r="L92" s="1">
        <v>4.8</v>
      </c>
      <c r="M92" s="1">
        <v>4.5192307692307603</v>
      </c>
      <c r="N92" s="1">
        <v>4.6923076923076898</v>
      </c>
      <c r="O92">
        <v>28</v>
      </c>
      <c r="P92">
        <v>13</v>
      </c>
      <c r="Q92" s="1">
        <v>46.428571428570997</v>
      </c>
      <c r="R92" t="str">
        <f t="shared" si="3"/>
        <v>A</v>
      </c>
      <c r="S92" t="str">
        <f t="shared" si="4"/>
        <v>51756</v>
      </c>
      <c r="T92">
        <f t="shared" si="5"/>
        <v>15</v>
      </c>
    </row>
    <row r="93" spans="1:20" x14ac:dyDescent="0.25">
      <c r="A93" t="s">
        <v>317</v>
      </c>
      <c r="B93" t="s">
        <v>318</v>
      </c>
      <c r="C93">
        <v>202350</v>
      </c>
      <c r="D93" t="s">
        <v>19</v>
      </c>
      <c r="E93" t="s">
        <v>314</v>
      </c>
      <c r="F93">
        <v>103</v>
      </c>
      <c r="G93" t="s">
        <v>110</v>
      </c>
      <c r="H93" t="s">
        <v>319</v>
      </c>
      <c r="I93" t="s">
        <v>29</v>
      </c>
      <c r="J93" t="s">
        <v>316</v>
      </c>
      <c r="K93" s="1">
        <v>4.6176470588235201</v>
      </c>
      <c r="L93" s="1">
        <v>4.7058823529411704</v>
      </c>
      <c r="M93" s="1">
        <v>4.3382352941176396</v>
      </c>
      <c r="N93" s="1">
        <v>4.5725490196078402</v>
      </c>
      <c r="O93">
        <v>25</v>
      </c>
      <c r="P93">
        <v>17</v>
      </c>
      <c r="Q93" s="1">
        <v>68</v>
      </c>
      <c r="R93" t="str">
        <f t="shared" si="3"/>
        <v>K</v>
      </c>
      <c r="S93" t="str">
        <f t="shared" si="4"/>
        <v>51757</v>
      </c>
      <c r="T93">
        <f t="shared" si="5"/>
        <v>8</v>
      </c>
    </row>
    <row r="94" spans="1:20" x14ac:dyDescent="0.25">
      <c r="A94" t="s">
        <v>320</v>
      </c>
      <c r="B94" t="s">
        <v>321</v>
      </c>
      <c r="C94">
        <v>202350</v>
      </c>
      <c r="D94" t="s">
        <v>19</v>
      </c>
      <c r="E94" t="s">
        <v>314</v>
      </c>
      <c r="F94">
        <v>103</v>
      </c>
      <c r="G94" t="s">
        <v>168</v>
      </c>
      <c r="H94" t="s">
        <v>322</v>
      </c>
      <c r="I94" t="s">
        <v>29</v>
      </c>
      <c r="J94" t="s">
        <v>316</v>
      </c>
      <c r="K94" s="1">
        <v>4.8888888888888804</v>
      </c>
      <c r="L94" s="1">
        <v>5</v>
      </c>
      <c r="M94" s="1">
        <v>4.6666666666666599</v>
      </c>
      <c r="N94" s="1">
        <v>4.86666666666666</v>
      </c>
      <c r="O94">
        <v>15</v>
      </c>
      <c r="P94">
        <v>6</v>
      </c>
      <c r="Q94" s="1">
        <v>40</v>
      </c>
      <c r="R94" t="str">
        <f t="shared" si="3"/>
        <v>A</v>
      </c>
      <c r="S94" t="str">
        <f t="shared" si="4"/>
        <v>51758</v>
      </c>
      <c r="T94">
        <f t="shared" si="5"/>
        <v>9</v>
      </c>
    </row>
    <row r="95" spans="1:20" x14ac:dyDescent="0.25">
      <c r="A95" t="s">
        <v>323</v>
      </c>
      <c r="B95" t="s">
        <v>324</v>
      </c>
      <c r="C95">
        <v>202350</v>
      </c>
      <c r="D95" t="s">
        <v>19</v>
      </c>
      <c r="E95" t="s">
        <v>172</v>
      </c>
      <c r="F95">
        <v>1301</v>
      </c>
      <c r="G95" t="s">
        <v>110</v>
      </c>
      <c r="H95" t="s">
        <v>325</v>
      </c>
      <c r="I95" t="s">
        <v>23</v>
      </c>
      <c r="J95" t="s">
        <v>174</v>
      </c>
      <c r="K95" s="1">
        <v>4.5</v>
      </c>
      <c r="L95" s="1">
        <v>4.4307692307692301</v>
      </c>
      <c r="M95" s="1">
        <v>4.3076923076923004</v>
      </c>
      <c r="N95" s="1">
        <v>4.4256410256410197</v>
      </c>
      <c r="O95">
        <v>24</v>
      </c>
      <c r="P95">
        <v>13</v>
      </c>
      <c r="Q95" s="1">
        <v>54.166666666666003</v>
      </c>
      <c r="R95" t="str">
        <f t="shared" si="3"/>
        <v>W</v>
      </c>
      <c r="S95" t="str">
        <f t="shared" si="4"/>
        <v>51759</v>
      </c>
      <c r="T95">
        <f t="shared" si="5"/>
        <v>11</v>
      </c>
    </row>
    <row r="96" spans="1:20" x14ac:dyDescent="0.25">
      <c r="A96" t="s">
        <v>326</v>
      </c>
      <c r="B96" t="s">
        <v>327</v>
      </c>
      <c r="C96">
        <v>202350</v>
      </c>
      <c r="D96" t="s">
        <v>19</v>
      </c>
      <c r="E96" t="s">
        <v>172</v>
      </c>
      <c r="F96">
        <v>1302</v>
      </c>
      <c r="G96" t="s">
        <v>110</v>
      </c>
      <c r="H96" t="s">
        <v>328</v>
      </c>
      <c r="I96" t="s">
        <v>23</v>
      </c>
      <c r="J96" t="s">
        <v>174</v>
      </c>
      <c r="K96" s="1">
        <v>4.7166666666666597</v>
      </c>
      <c r="L96" s="1">
        <v>4.6787878787878698</v>
      </c>
      <c r="M96" s="1">
        <v>4.3958333333333304</v>
      </c>
      <c r="N96" s="1">
        <v>4.6184848484848402</v>
      </c>
      <c r="O96">
        <v>24</v>
      </c>
      <c r="P96">
        <v>12</v>
      </c>
      <c r="Q96" s="1">
        <v>50</v>
      </c>
      <c r="R96" t="str">
        <f t="shared" si="3"/>
        <v>D</v>
      </c>
      <c r="S96" t="str">
        <f t="shared" si="4"/>
        <v>51760</v>
      </c>
      <c r="T96">
        <f t="shared" si="5"/>
        <v>12</v>
      </c>
    </row>
    <row r="97" spans="1:20" x14ac:dyDescent="0.25">
      <c r="A97" t="s">
        <v>329</v>
      </c>
      <c r="B97" t="s">
        <v>330</v>
      </c>
      <c r="C97">
        <v>202350</v>
      </c>
      <c r="D97" t="s">
        <v>19</v>
      </c>
      <c r="E97" t="s">
        <v>185</v>
      </c>
      <c r="F97">
        <v>1301</v>
      </c>
      <c r="G97" t="s">
        <v>110</v>
      </c>
      <c r="H97" t="s">
        <v>331</v>
      </c>
      <c r="I97" t="s">
        <v>23</v>
      </c>
      <c r="J97" t="s">
        <v>182</v>
      </c>
      <c r="K97" s="1">
        <v>5</v>
      </c>
      <c r="L97" s="1">
        <v>5</v>
      </c>
      <c r="M97" s="1">
        <v>5</v>
      </c>
      <c r="N97" s="1">
        <v>5</v>
      </c>
      <c r="O97">
        <v>18</v>
      </c>
      <c r="P97">
        <v>4</v>
      </c>
      <c r="Q97" s="1">
        <v>22.222222222222001</v>
      </c>
      <c r="R97" t="str">
        <f t="shared" si="3"/>
        <v>A</v>
      </c>
      <c r="S97" t="str">
        <f t="shared" si="4"/>
        <v>51761</v>
      </c>
      <c r="T97">
        <f t="shared" si="5"/>
        <v>14</v>
      </c>
    </row>
    <row r="98" spans="1:20" x14ac:dyDescent="0.25">
      <c r="A98" t="s">
        <v>332</v>
      </c>
      <c r="B98" t="s">
        <v>333</v>
      </c>
      <c r="C98">
        <v>202350</v>
      </c>
      <c r="D98" t="s">
        <v>19</v>
      </c>
      <c r="E98" t="s">
        <v>334</v>
      </c>
      <c r="F98">
        <v>1301</v>
      </c>
      <c r="G98" t="s">
        <v>21</v>
      </c>
      <c r="H98" t="s">
        <v>335</v>
      </c>
      <c r="I98" t="s">
        <v>23</v>
      </c>
      <c r="J98" t="s">
        <v>336</v>
      </c>
      <c r="K98" s="1">
        <v>5</v>
      </c>
      <c r="L98" s="1">
        <v>5</v>
      </c>
      <c r="M98" s="1">
        <v>5</v>
      </c>
      <c r="N98" s="1">
        <v>5</v>
      </c>
      <c r="O98">
        <v>12</v>
      </c>
      <c r="P98">
        <v>3</v>
      </c>
      <c r="Q98" s="1">
        <v>25</v>
      </c>
      <c r="R98" t="str">
        <f t="shared" si="3"/>
        <v>A</v>
      </c>
      <c r="S98" t="str">
        <f t="shared" si="4"/>
        <v>51764</v>
      </c>
      <c r="T98">
        <f t="shared" si="5"/>
        <v>9</v>
      </c>
    </row>
    <row r="99" spans="1:20" x14ac:dyDescent="0.25">
      <c r="A99" t="s">
        <v>337</v>
      </c>
      <c r="B99" t="s">
        <v>338</v>
      </c>
      <c r="C99">
        <v>202350</v>
      </c>
      <c r="D99" t="s">
        <v>19</v>
      </c>
      <c r="E99" t="s">
        <v>339</v>
      </c>
      <c r="F99">
        <v>2301</v>
      </c>
      <c r="G99" t="s">
        <v>21</v>
      </c>
      <c r="H99" t="s">
        <v>37</v>
      </c>
      <c r="I99" t="s">
        <v>340</v>
      </c>
      <c r="J99" t="s">
        <v>341</v>
      </c>
      <c r="K99" s="1">
        <v>4.93333333333333</v>
      </c>
      <c r="L99" s="1">
        <v>4.84</v>
      </c>
      <c r="M99" s="1">
        <v>4.75</v>
      </c>
      <c r="N99" s="1">
        <v>4.8533333333333299</v>
      </c>
      <c r="O99">
        <v>25</v>
      </c>
      <c r="P99">
        <v>5</v>
      </c>
      <c r="Q99" s="1">
        <v>20</v>
      </c>
      <c r="R99" t="str">
        <f t="shared" si="3"/>
        <v>G</v>
      </c>
      <c r="S99" t="str">
        <f t="shared" si="4"/>
        <v>51765</v>
      </c>
      <c r="T99">
        <f t="shared" si="5"/>
        <v>20</v>
      </c>
    </row>
    <row r="100" spans="1:20" x14ac:dyDescent="0.25">
      <c r="A100" t="s">
        <v>342</v>
      </c>
      <c r="B100" t="s">
        <v>343</v>
      </c>
      <c r="C100">
        <v>202350</v>
      </c>
      <c r="D100" t="s">
        <v>19</v>
      </c>
      <c r="E100" t="s">
        <v>232</v>
      </c>
      <c r="F100">
        <v>431</v>
      </c>
      <c r="G100" t="s">
        <v>21</v>
      </c>
      <c r="H100" t="s">
        <v>344</v>
      </c>
      <c r="I100" t="s">
        <v>48</v>
      </c>
      <c r="J100" t="s">
        <v>49</v>
      </c>
      <c r="K100" s="1">
        <v>4.4166666666666599</v>
      </c>
      <c r="L100" s="1">
        <v>4.5</v>
      </c>
      <c r="M100" s="1">
        <v>4.5</v>
      </c>
      <c r="N100" s="1">
        <v>4.4666666666666597</v>
      </c>
      <c r="O100">
        <v>18</v>
      </c>
      <c r="P100">
        <v>4</v>
      </c>
      <c r="Q100" s="1">
        <v>22.222222222222001</v>
      </c>
      <c r="R100" t="str">
        <f t="shared" si="3"/>
        <v>J</v>
      </c>
      <c r="S100" t="str">
        <f t="shared" si="4"/>
        <v>51773</v>
      </c>
      <c r="T100">
        <f t="shared" si="5"/>
        <v>14</v>
      </c>
    </row>
    <row r="101" spans="1:20" x14ac:dyDescent="0.25">
      <c r="A101" t="s">
        <v>345</v>
      </c>
      <c r="B101" t="s">
        <v>346</v>
      </c>
      <c r="C101">
        <v>202350</v>
      </c>
      <c r="D101" t="s">
        <v>19</v>
      </c>
      <c r="E101" t="s">
        <v>347</v>
      </c>
      <c r="F101">
        <v>514</v>
      </c>
      <c r="G101" t="s">
        <v>21</v>
      </c>
      <c r="H101" t="s">
        <v>348</v>
      </c>
      <c r="I101" t="s">
        <v>48</v>
      </c>
      <c r="J101" t="s">
        <v>49</v>
      </c>
      <c r="K101" s="1">
        <v>5</v>
      </c>
      <c r="L101" s="1">
        <v>5</v>
      </c>
      <c r="M101" s="1">
        <v>5</v>
      </c>
      <c r="N101" s="1">
        <v>5</v>
      </c>
      <c r="O101">
        <v>4</v>
      </c>
      <c r="P101">
        <v>1</v>
      </c>
      <c r="Q101" s="1">
        <v>25</v>
      </c>
      <c r="R101" t="str">
        <f t="shared" si="3"/>
        <v>A</v>
      </c>
      <c r="S101" t="str">
        <f t="shared" si="4"/>
        <v>51813</v>
      </c>
      <c r="T101">
        <f t="shared" si="5"/>
        <v>3</v>
      </c>
    </row>
    <row r="102" spans="1:20" x14ac:dyDescent="0.25">
      <c r="A102" t="s">
        <v>349</v>
      </c>
      <c r="B102" t="s">
        <v>350</v>
      </c>
      <c r="C102">
        <v>202350</v>
      </c>
      <c r="D102" t="s">
        <v>19</v>
      </c>
      <c r="E102" t="s">
        <v>351</v>
      </c>
      <c r="F102">
        <v>516</v>
      </c>
      <c r="G102" t="s">
        <v>21</v>
      </c>
      <c r="H102" t="s">
        <v>348</v>
      </c>
      <c r="I102" t="s">
        <v>48</v>
      </c>
      <c r="J102" t="s">
        <v>49</v>
      </c>
      <c r="K102" s="1">
        <v>5</v>
      </c>
      <c r="L102" s="1">
        <v>5</v>
      </c>
      <c r="M102" s="1">
        <v>5</v>
      </c>
      <c r="N102" s="1">
        <v>5</v>
      </c>
      <c r="O102">
        <v>4</v>
      </c>
      <c r="P102">
        <v>1</v>
      </c>
      <c r="Q102" s="1">
        <v>25</v>
      </c>
      <c r="R102" t="str">
        <f t="shared" si="3"/>
        <v>A</v>
      </c>
      <c r="S102" t="str">
        <f t="shared" si="4"/>
        <v>51815</v>
      </c>
      <c r="T102">
        <f t="shared" si="5"/>
        <v>3</v>
      </c>
    </row>
    <row r="103" spans="1:20" x14ac:dyDescent="0.25">
      <c r="A103" t="s">
        <v>352</v>
      </c>
      <c r="B103" t="s">
        <v>353</v>
      </c>
      <c r="C103">
        <v>202350</v>
      </c>
      <c r="D103" t="s">
        <v>19</v>
      </c>
      <c r="E103" t="s">
        <v>46</v>
      </c>
      <c r="F103">
        <v>304</v>
      </c>
      <c r="G103" t="s">
        <v>168</v>
      </c>
      <c r="H103" t="s">
        <v>354</v>
      </c>
      <c r="I103" t="s">
        <v>48</v>
      </c>
      <c r="J103" t="s">
        <v>49</v>
      </c>
      <c r="K103" s="1">
        <v>5</v>
      </c>
      <c r="L103" s="1">
        <v>5</v>
      </c>
      <c r="M103" s="1">
        <v>5</v>
      </c>
      <c r="N103" s="1">
        <v>5</v>
      </c>
      <c r="O103">
        <v>5</v>
      </c>
      <c r="P103">
        <v>1</v>
      </c>
      <c r="Q103" s="1">
        <v>20</v>
      </c>
      <c r="R103" t="str">
        <f t="shared" si="3"/>
        <v>T</v>
      </c>
      <c r="S103" t="str">
        <f t="shared" si="4"/>
        <v>51825</v>
      </c>
      <c r="T103">
        <f t="shared" si="5"/>
        <v>4</v>
      </c>
    </row>
    <row r="104" spans="1:20" x14ac:dyDescent="0.25">
      <c r="A104" t="s">
        <v>355</v>
      </c>
      <c r="B104" t="s">
        <v>356</v>
      </c>
      <c r="C104">
        <v>202350</v>
      </c>
      <c r="D104" t="s">
        <v>19</v>
      </c>
      <c r="E104" t="s">
        <v>198</v>
      </c>
      <c r="F104">
        <v>1307</v>
      </c>
      <c r="G104" t="s">
        <v>110</v>
      </c>
      <c r="H104" t="s">
        <v>357</v>
      </c>
      <c r="I104" t="s">
        <v>23</v>
      </c>
      <c r="J104" t="s">
        <v>182</v>
      </c>
      <c r="K104" s="1">
        <v>4.1481481481481399</v>
      </c>
      <c r="L104" s="1">
        <v>4</v>
      </c>
      <c r="M104" s="1">
        <v>3.75</v>
      </c>
      <c r="N104" s="1">
        <v>3.9925925925925898</v>
      </c>
      <c r="O104">
        <v>25</v>
      </c>
      <c r="P104">
        <v>9</v>
      </c>
      <c r="Q104" s="1">
        <v>36</v>
      </c>
      <c r="R104" t="str">
        <f t="shared" si="3"/>
        <v>G</v>
      </c>
      <c r="S104" t="str">
        <f t="shared" si="4"/>
        <v>51832</v>
      </c>
      <c r="T104">
        <f t="shared" si="5"/>
        <v>16</v>
      </c>
    </row>
    <row r="105" spans="1:20" x14ac:dyDescent="0.25">
      <c r="A105" t="s">
        <v>358</v>
      </c>
      <c r="B105" t="s">
        <v>359</v>
      </c>
      <c r="C105">
        <v>202350</v>
      </c>
      <c r="D105" t="s">
        <v>19</v>
      </c>
      <c r="E105" t="s">
        <v>46</v>
      </c>
      <c r="F105">
        <v>307</v>
      </c>
      <c r="G105" t="s">
        <v>110</v>
      </c>
      <c r="H105" t="s">
        <v>360</v>
      </c>
      <c r="I105" t="s">
        <v>48</v>
      </c>
      <c r="J105" t="s">
        <v>49</v>
      </c>
      <c r="K105" s="1">
        <v>4.6666666666666599</v>
      </c>
      <c r="L105" s="1">
        <v>4.5999999999999996</v>
      </c>
      <c r="M105" s="1">
        <v>4.4166666666666599</v>
      </c>
      <c r="N105" s="1">
        <v>4.5777777777777704</v>
      </c>
      <c r="O105">
        <v>5</v>
      </c>
      <c r="P105">
        <v>3</v>
      </c>
      <c r="Q105" s="1">
        <v>60</v>
      </c>
      <c r="R105" t="str">
        <f t="shared" si="3"/>
        <v>R</v>
      </c>
      <c r="S105" t="str">
        <f t="shared" si="4"/>
        <v>51841</v>
      </c>
      <c r="T105">
        <f t="shared" si="5"/>
        <v>2</v>
      </c>
    </row>
    <row r="106" spans="1:20" x14ac:dyDescent="0.25">
      <c r="A106" t="s">
        <v>361</v>
      </c>
      <c r="B106" t="s">
        <v>362</v>
      </c>
      <c r="C106">
        <v>202350</v>
      </c>
      <c r="D106" t="s">
        <v>19</v>
      </c>
      <c r="E106" t="s">
        <v>46</v>
      </c>
      <c r="F106">
        <v>308</v>
      </c>
      <c r="G106" t="s">
        <v>110</v>
      </c>
      <c r="H106" t="s">
        <v>360</v>
      </c>
      <c r="I106" t="s">
        <v>48</v>
      </c>
      <c r="J106" t="s">
        <v>49</v>
      </c>
      <c r="K106" s="1">
        <v>4.4444444444444402</v>
      </c>
      <c r="L106" s="1">
        <v>4.3333333333333304</v>
      </c>
      <c r="M106" s="1">
        <v>4.5</v>
      </c>
      <c r="N106" s="1">
        <v>4.4222222222222198</v>
      </c>
      <c r="O106">
        <v>5</v>
      </c>
      <c r="P106">
        <v>3</v>
      </c>
      <c r="Q106" s="1">
        <v>60</v>
      </c>
      <c r="R106" t="str">
        <f t="shared" si="3"/>
        <v>R</v>
      </c>
      <c r="S106" t="str">
        <f t="shared" si="4"/>
        <v>51842</v>
      </c>
      <c r="T106">
        <f t="shared" si="5"/>
        <v>2</v>
      </c>
    </row>
    <row r="107" spans="1:20" x14ac:dyDescent="0.25">
      <c r="A107" t="s">
        <v>363</v>
      </c>
      <c r="B107" t="s">
        <v>364</v>
      </c>
      <c r="C107">
        <v>202350</v>
      </c>
      <c r="D107" t="s">
        <v>19</v>
      </c>
      <c r="E107" t="s">
        <v>97</v>
      </c>
      <c r="F107">
        <v>3311</v>
      </c>
      <c r="G107" t="s">
        <v>168</v>
      </c>
      <c r="H107" t="s">
        <v>365</v>
      </c>
      <c r="I107" t="s">
        <v>48</v>
      </c>
      <c r="J107" t="s">
        <v>49</v>
      </c>
      <c r="K107" s="1">
        <v>2</v>
      </c>
      <c r="L107" s="1">
        <v>2</v>
      </c>
      <c r="M107" s="1">
        <v>2.25</v>
      </c>
      <c r="N107" s="1">
        <v>2.0666666666666602</v>
      </c>
      <c r="O107">
        <v>5</v>
      </c>
      <c r="P107">
        <v>1</v>
      </c>
      <c r="Q107" s="1">
        <v>20</v>
      </c>
      <c r="R107" t="str">
        <f t="shared" si="3"/>
        <v>T</v>
      </c>
      <c r="S107" t="str">
        <f t="shared" si="4"/>
        <v>51871</v>
      </c>
      <c r="T107">
        <f t="shared" si="5"/>
        <v>4</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5" ma:contentTypeDescription="Create a new document." ma:contentTypeScope="" ma:versionID="6ffc88fc5a53f86fbbec383a6bcfaa0b">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bf98f88299b1c4a6f2476eaade0c0862"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9714a9a-dd44-4489-9557-ce2f8cbb15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DABD82-ACAE-4738-A85C-BC0E26F1A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D84C36-5DBE-4DD0-B0C0-5663177FA716}">
  <ds:schemaRefs>
    <ds:schemaRef ds:uri="http://www.w3.org/XML/1998/namespace"/>
    <ds:schemaRef ds:uri="http://schemas.openxmlformats.org/package/2006/metadata/core-properties"/>
    <ds:schemaRef ds:uri="http://purl.org/dc/dcmitype/"/>
    <ds:schemaRef ds:uri="f14571cd-addf-4749-956a-df2df5a846e3"/>
    <ds:schemaRef ds:uri="http://schemas.microsoft.com/office/2006/documentManagement/types"/>
    <ds:schemaRef ds:uri="http://schemas.microsoft.com/office/infopath/2007/PartnerControls"/>
    <ds:schemaRef ds:uri="http://purl.org/dc/elements/1.1/"/>
    <ds:schemaRef ds:uri="39714a9a-dd44-4489-9557-ce2f8cbb15c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8EF2237-0107-4DE9-8E81-0A9C3BE633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CID Summer II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2023-09-14T14:06:19Z</dcterms:created>
  <dcterms:modified xsi:type="dcterms:W3CDTF">2023-10-03T18:36:03Z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