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LamichhaneSaroj\OneDrive - Texas A&amp;M University-Commerce\Documents\Saroj's Files and Documentation\_WORDPRESS REPORT DASHBOARD\2022-23\"/>
    </mc:Choice>
  </mc:AlternateContent>
  <bookViews>
    <workbookView xWindow="0" yWindow="0" windowWidth="25200" windowHeight="11850"/>
  </bookViews>
  <sheets>
    <sheet name="DASH" sheetId="2" r:id="rId1"/>
    <sheet name="Overall Report CID May Mini 202" sheetId="1" r:id="rId2"/>
  </sheets>
  <definedNames>
    <definedName name="Slicer_1st_Initial">#N/A</definedName>
    <definedName name="Slicer_CRN">#N/A</definedName>
    <definedName name="Slicer_Teachers___Full_Name">#N/A</definedName>
  </definedNames>
  <calcPr calcId="162913"/>
  <pivotCaches>
    <pivotCache cacheId="15"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2" i="1"/>
</calcChain>
</file>

<file path=xl/sharedStrings.xml><?xml version="1.0" encoding="utf-8"?>
<sst xmlns="http://schemas.openxmlformats.org/spreadsheetml/2006/main" count="931" uniqueCount="357">
  <si>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</si>
  <si>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</si>
  <si>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</si>
  <si>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</si>
  <si>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</si>
  <si>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</si>
  <si>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</si>
  <si>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</si>
  <si>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</si>
  <si>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</si>
  <si>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</si>
  <si>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</si>
  <si>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</si>
  <si>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</si>
  <si>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</si>
  <si>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</si>
  <si>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</si>
  <si>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202330-30210</t>
  </si>
  <si>
    <t>30210 21st Century Policing</t>
  </si>
  <si>
    <t>OC3</t>
  </si>
  <si>
    <t>CJCB</t>
  </si>
  <si>
    <t>0CW</t>
  </si>
  <si>
    <t>Amanda Willows</t>
  </si>
  <si>
    <t>Innovation and Design</t>
  </si>
  <si>
    <t>Coll of Innovation and Design</t>
  </si>
  <si>
    <t>202330-30211</t>
  </si>
  <si>
    <t>30211 21st Century Policing</t>
  </si>
  <si>
    <t>1CW</t>
  </si>
  <si>
    <t>Jonathan Zitzmann</t>
  </si>
  <si>
    <t>202330-30212</t>
  </si>
  <si>
    <t>30212 GLB/Art Appreciation</t>
  </si>
  <si>
    <t>ART</t>
  </si>
  <si>
    <t>Katie Ritchie</t>
  </si>
  <si>
    <t>Humanities, Social Sci &amp; Arts</t>
  </si>
  <si>
    <t>Art</t>
  </si>
  <si>
    <t>202330-30214</t>
  </si>
  <si>
    <t>30214 Ethics, Value &amp; Profess Polic</t>
  </si>
  <si>
    <t>James Womack</t>
  </si>
  <si>
    <t>202330-30215</t>
  </si>
  <si>
    <t>30215 Business/Prof Speaking</t>
  </si>
  <si>
    <t>COMS</t>
  </si>
  <si>
    <t>Irene Thrower</t>
  </si>
  <si>
    <t>Literature &amp; Languages</t>
  </si>
  <si>
    <t>202330-30216</t>
  </si>
  <si>
    <t>30216 Ethics, Value &amp; Profess Polic</t>
  </si>
  <si>
    <t>Steven Huron</t>
  </si>
  <si>
    <t>202330-30217</t>
  </si>
  <si>
    <t>30217 Intro Col Rdg/Wrtg</t>
  </si>
  <si>
    <t>ENG</t>
  </si>
  <si>
    <t>Adam Wright</t>
  </si>
  <si>
    <t>202330-30218</t>
  </si>
  <si>
    <t>30218 US-College Reading &amp; Writing</t>
  </si>
  <si>
    <t>Angela Ellis</t>
  </si>
  <si>
    <t>202330-30219</t>
  </si>
  <si>
    <t>30219 Ethics, Value &amp; Profess Polic</t>
  </si>
  <si>
    <t>2CW</t>
  </si>
  <si>
    <t>Daniel Carolla</t>
  </si>
  <si>
    <t>202330-30220</t>
  </si>
  <si>
    <t>30220 Critical Incident Decision Mgt</t>
  </si>
  <si>
    <t>202330-30221</t>
  </si>
  <si>
    <t>30221 GLB/US-Written Argument/Resrch</t>
  </si>
  <si>
    <t>Nancy Foreman</t>
  </si>
  <si>
    <t>202330-30222</t>
  </si>
  <si>
    <t>30222 GLB/US-Written Argument/Resrch</t>
  </si>
  <si>
    <t>Stacey Said</t>
  </si>
  <si>
    <t>202330-30223</t>
  </si>
  <si>
    <t>30223 Critical Incident Decision Mgt</t>
  </si>
  <si>
    <t>Jason Jenkins</t>
  </si>
  <si>
    <t>202330-30224</t>
  </si>
  <si>
    <t>30224 Natural Disasters</t>
  </si>
  <si>
    <t>ENVS</t>
  </si>
  <si>
    <t>Katrina Starr</t>
  </si>
  <si>
    <t>Science &amp; Engineering</t>
  </si>
  <si>
    <t>Biological &amp; Environmental Sci</t>
  </si>
  <si>
    <t>202330-30225</t>
  </si>
  <si>
    <t>30225 Natural Disasters</t>
  </si>
  <si>
    <t>Adewale Amosu</t>
  </si>
  <si>
    <t>202330-30226</t>
  </si>
  <si>
    <t>30226 Communication</t>
  </si>
  <si>
    <t>202330-30227</t>
  </si>
  <si>
    <t>30227 US-U.S. History to 1877</t>
  </si>
  <si>
    <t>HIST</t>
  </si>
  <si>
    <t>William Wilson</t>
  </si>
  <si>
    <t>History</t>
  </si>
  <si>
    <t>202330-30229</t>
  </si>
  <si>
    <t>30229 US-U.S. History From 1865</t>
  </si>
  <si>
    <t>Daniel Degges</t>
  </si>
  <si>
    <t>202330-30230</t>
  </si>
  <si>
    <t>30230 Integrated Science I</t>
  </si>
  <si>
    <t>IS</t>
  </si>
  <si>
    <t>Molly Jacobsen</t>
  </si>
  <si>
    <t>Physics and Astronomy</t>
  </si>
  <si>
    <t>202330-30231</t>
  </si>
  <si>
    <t>30231 Integrated Science II</t>
  </si>
  <si>
    <t>Kelly Brown</t>
  </si>
  <si>
    <t>202330-30232</t>
  </si>
  <si>
    <t>30232 Found Math Non-STEM Non-Algebr</t>
  </si>
  <si>
    <t>MATH</t>
  </si>
  <si>
    <t>Paul Jones</t>
  </si>
  <si>
    <t>Mathematics</t>
  </si>
  <si>
    <t>202330-30233</t>
  </si>
  <si>
    <t>30233 Officer Wellness</t>
  </si>
  <si>
    <t>202330-30234</t>
  </si>
  <si>
    <t>30234 Contemp Math</t>
  </si>
  <si>
    <t>George Swindell</t>
  </si>
  <si>
    <t>202330-30235</t>
  </si>
  <si>
    <t>30235 Technical Writing</t>
  </si>
  <si>
    <t>Kevin Wilkinson</t>
  </si>
  <si>
    <t>202330-30236</t>
  </si>
  <si>
    <t>30236 Crime Analysis</t>
  </si>
  <si>
    <t>202330-30237</t>
  </si>
  <si>
    <t>30237 Contemp Math</t>
  </si>
  <si>
    <t>202330-30238</t>
  </si>
  <si>
    <t>30238 Procedural Justice</t>
  </si>
  <si>
    <t>Lloyd Whelchel</t>
  </si>
  <si>
    <t>202330-30239</t>
  </si>
  <si>
    <t>30239 GLB/US-Intro to Philosophy</t>
  </si>
  <si>
    <t>PHIL</t>
  </si>
  <si>
    <t>Shamim Hunt</t>
  </si>
  <si>
    <t>202330-30240</t>
  </si>
  <si>
    <t>30240 Leadership</t>
  </si>
  <si>
    <t>Jason Waller</t>
  </si>
  <si>
    <t>202330-30242</t>
  </si>
  <si>
    <t>30242 United States Government</t>
  </si>
  <si>
    <t>PSCI</t>
  </si>
  <si>
    <t>Kelly Waltman-Payne</t>
  </si>
  <si>
    <t>Political Science</t>
  </si>
  <si>
    <t>202330-30243</t>
  </si>
  <si>
    <t>30243 Critical Shift</t>
  </si>
  <si>
    <t>Douglas Yates</t>
  </si>
  <si>
    <t>202330-30244</t>
  </si>
  <si>
    <t>30244 Evidence-Based Policing</t>
  </si>
  <si>
    <t>Justin Bowen</t>
  </si>
  <si>
    <t>202330-30245</t>
  </si>
  <si>
    <t>30245 Implicit bias</t>
  </si>
  <si>
    <t>Stefan Vaughn</t>
  </si>
  <si>
    <t>202330-30246</t>
  </si>
  <si>
    <t>30246 Organiz Cultu in Public Safety</t>
  </si>
  <si>
    <t>Daniel Davis</t>
  </si>
  <si>
    <t>202330-30247</t>
  </si>
  <si>
    <t>30247 Texas Government</t>
  </si>
  <si>
    <t>Penny Dodd</t>
  </si>
  <si>
    <t>202330-30248</t>
  </si>
  <si>
    <t>30248 Critical Thking &amp; Decision Mak</t>
  </si>
  <si>
    <t>Louis Lufkin</t>
  </si>
  <si>
    <t>202330-30249</t>
  </si>
  <si>
    <t>30249 Texas Government</t>
  </si>
  <si>
    <t>Shaonda Gathright</t>
  </si>
  <si>
    <t>202330-30251</t>
  </si>
  <si>
    <t>30251 GLB/Intro to Sociology</t>
  </si>
  <si>
    <t>SOC</t>
  </si>
  <si>
    <t>Amanda Grant</t>
  </si>
  <si>
    <t>Sociology &amp; Criminal Justice</t>
  </si>
  <si>
    <t>202330-30252</t>
  </si>
  <si>
    <t>30252 Homeland Security/Terrorism</t>
  </si>
  <si>
    <t>Hyatt Berkman</t>
  </si>
  <si>
    <t>202330-30253</t>
  </si>
  <si>
    <t>30253 Intro to Theatre</t>
  </si>
  <si>
    <t>THE</t>
  </si>
  <si>
    <t>Micah Mcbay</t>
  </si>
  <si>
    <t>Theatre</t>
  </si>
  <si>
    <t>202330-30254</t>
  </si>
  <si>
    <t>30254 Capstone</t>
  </si>
  <si>
    <t>Michael Taglienti</t>
  </si>
  <si>
    <t>202330-30255</t>
  </si>
  <si>
    <t>30255 Critical Thinking</t>
  </si>
  <si>
    <t>CID</t>
  </si>
  <si>
    <t>Katy Williams</t>
  </si>
  <si>
    <t>202330-30256</t>
  </si>
  <si>
    <t>30256 Intro to the U.S. Hlthcare Sy</t>
  </si>
  <si>
    <t>HSCB</t>
  </si>
  <si>
    <t>Deena Besson</t>
  </si>
  <si>
    <t>202330-30258</t>
  </si>
  <si>
    <t>30258 Record Keeping for Leaders</t>
  </si>
  <si>
    <t>Coy Martin</t>
  </si>
  <si>
    <t>202330-30259</t>
  </si>
  <si>
    <t>30259 Financial Issues in Health Ser</t>
  </si>
  <si>
    <t>202330-30261</t>
  </si>
  <si>
    <t>30261 Talent Ldrshp in HR</t>
  </si>
  <si>
    <t>Cynthia Rhodes</t>
  </si>
  <si>
    <t>202330-30262</t>
  </si>
  <si>
    <t>30262 Cult Inequ &amp; Soc Justc in Hlth</t>
  </si>
  <si>
    <t>Olulana Bamiro</t>
  </si>
  <si>
    <t>202330-30263</t>
  </si>
  <si>
    <t>30263 Leading Innovation</t>
  </si>
  <si>
    <t>Paige Bussell</t>
  </si>
  <si>
    <t>202330-30264</t>
  </si>
  <si>
    <t>30264 Qual Mgmt &amp; Perf Imprv</t>
  </si>
  <si>
    <t>Lydia Ricketts</t>
  </si>
  <si>
    <t>202330-30265</t>
  </si>
  <si>
    <t>30265 Numbers for Leaders</t>
  </si>
  <si>
    <t>Venkata Vadlamani</t>
  </si>
  <si>
    <t>202330-30267</t>
  </si>
  <si>
    <t>30267 Research Methods</t>
  </si>
  <si>
    <t>Rodney Cooper-Sweat</t>
  </si>
  <si>
    <t>202330-30268</t>
  </si>
  <si>
    <t>30268 Health Policy and Advocacy</t>
  </si>
  <si>
    <t>202330-30269</t>
  </si>
  <si>
    <t>30269 Project Mgmt for Ldrs</t>
  </si>
  <si>
    <t>Jeremiah Odom</t>
  </si>
  <si>
    <t>202330-30271</t>
  </si>
  <si>
    <t>30271 Developing Global Comp Ldrs</t>
  </si>
  <si>
    <t>Joshua Hamilton</t>
  </si>
  <si>
    <t>202330-30272</t>
  </si>
  <si>
    <t>30272 Hlth Serv Adm Capstone</t>
  </si>
  <si>
    <t>Quynh Dang</t>
  </si>
  <si>
    <t>202330-30274</t>
  </si>
  <si>
    <t>30274 Intro to Safety Studies</t>
  </si>
  <si>
    <t>SHCB</t>
  </si>
  <si>
    <t>Christopher Kelly</t>
  </si>
  <si>
    <t>202330-30275</t>
  </si>
  <si>
    <t>30275 Computer Information Systems</t>
  </si>
  <si>
    <t>ORGL</t>
  </si>
  <si>
    <t>Joseph Shipman</t>
  </si>
  <si>
    <t>202330-30276</t>
  </si>
  <si>
    <t>30276 Intro to Organizations</t>
  </si>
  <si>
    <t>Brett Murrey</t>
  </si>
  <si>
    <t>202330-30279</t>
  </si>
  <si>
    <t>30279 Supervision</t>
  </si>
  <si>
    <t>Molly Baur</t>
  </si>
  <si>
    <t>202330-30282</t>
  </si>
  <si>
    <t>30282 Safety and Health Capstone</t>
  </si>
  <si>
    <t>Christopher Wallitsch</t>
  </si>
  <si>
    <t>202330-30284</t>
  </si>
  <si>
    <t>30284 Foundations of Org Ldrship</t>
  </si>
  <si>
    <t>Elizabeth Bailey</t>
  </si>
  <si>
    <t>202330-30285</t>
  </si>
  <si>
    <t>30285 Foundations of Org Ldrship</t>
  </si>
  <si>
    <t>Travis Ball</t>
  </si>
  <si>
    <t>202330-30286</t>
  </si>
  <si>
    <t>30286 Foundations of Org Ldrship</t>
  </si>
  <si>
    <t>Lee Deboer</t>
  </si>
  <si>
    <t>202330-30287</t>
  </si>
  <si>
    <t>30287 Pathways, Purpose, Exploration</t>
  </si>
  <si>
    <t>GSCB</t>
  </si>
  <si>
    <t>Jennifer Hudson</t>
  </si>
  <si>
    <t>202330-30288</t>
  </si>
  <si>
    <t>30288 Innovative Design</t>
  </si>
  <si>
    <t>Gabriel Dunbar</t>
  </si>
  <si>
    <t>202330-30290</t>
  </si>
  <si>
    <t>30290 Organizational Communication</t>
  </si>
  <si>
    <t>Sherry West</t>
  </si>
  <si>
    <t>202330-30291</t>
  </si>
  <si>
    <t>30291 Capstone</t>
  </si>
  <si>
    <t>202330-30292</t>
  </si>
  <si>
    <t>30292 Organizational Communication</t>
  </si>
  <si>
    <t>Jonathan Jordan</t>
  </si>
  <si>
    <t>202330-30294</t>
  </si>
  <si>
    <t>30294 Org Ethics</t>
  </si>
  <si>
    <t>202330-30295</t>
  </si>
  <si>
    <t>30295 Org Ethics</t>
  </si>
  <si>
    <t>Julia Rose</t>
  </si>
  <si>
    <t>202330-30296</t>
  </si>
  <si>
    <t>30296 Org Ethics</t>
  </si>
  <si>
    <t>Charisse Anguiano</t>
  </si>
  <si>
    <t>202330-30297</t>
  </si>
  <si>
    <t>30297 Data Driven Decision Making</t>
  </si>
  <si>
    <t>Sarah Elder</t>
  </si>
  <si>
    <t>202330-30298</t>
  </si>
  <si>
    <t>30298 Data Driven Decision Making</t>
  </si>
  <si>
    <t>Alison Bodeker</t>
  </si>
  <si>
    <t>202330-30299</t>
  </si>
  <si>
    <t>30299 Data Driven Decision Making</t>
  </si>
  <si>
    <t>Mei-Ying Lin</t>
  </si>
  <si>
    <t>Laura Isbell</t>
  </si>
  <si>
    <t>202330-30301</t>
  </si>
  <si>
    <t>30301 Org Behavior</t>
  </si>
  <si>
    <t>Charlotte Larkin</t>
  </si>
  <si>
    <t>202330-30302</t>
  </si>
  <si>
    <t>30302 Org Behavior</t>
  </si>
  <si>
    <t>Linda Lacoste</t>
  </si>
  <si>
    <t>202330-30304</t>
  </si>
  <si>
    <t>30304 Leadership Theory</t>
  </si>
  <si>
    <t>202330-30305</t>
  </si>
  <si>
    <t>30305 Leadership Theory</t>
  </si>
  <si>
    <t>Kyle Steadham</t>
  </si>
  <si>
    <t>202330-30307</t>
  </si>
  <si>
    <t>30307 Leading Diverse &amp; Incl Teams</t>
  </si>
  <si>
    <t>202330-30308</t>
  </si>
  <si>
    <t>30308 Leading Diverse &amp; Incl Teams</t>
  </si>
  <si>
    <t>Jayson Douglas</t>
  </si>
  <si>
    <t>202330-30309</t>
  </si>
  <si>
    <t>30309 Leading Change</t>
  </si>
  <si>
    <t>Kurt Lacoste</t>
  </si>
  <si>
    <t>202330-30310</t>
  </si>
  <si>
    <t>30310 Leading Change</t>
  </si>
  <si>
    <t>Agapito Flores</t>
  </si>
  <si>
    <t>202330-30311</t>
  </si>
  <si>
    <t>30311 Capstone I</t>
  </si>
  <si>
    <t>Mary Hendrix</t>
  </si>
  <si>
    <t>202330-30313</t>
  </si>
  <si>
    <t>30313 Capstone I</t>
  </si>
  <si>
    <t>Lisa Palazzetti</t>
  </si>
  <si>
    <t>202330-30314</t>
  </si>
  <si>
    <t>30314 Capstone II</t>
  </si>
  <si>
    <t>Lacey Henderson</t>
  </si>
  <si>
    <t>202330-30316</t>
  </si>
  <si>
    <t>30316 Capstone II</t>
  </si>
  <si>
    <t>Jennifer Good</t>
  </si>
  <si>
    <t>202330-30317</t>
  </si>
  <si>
    <t>30317 Legal Aspec of Safety &amp; Health</t>
  </si>
  <si>
    <t>Jayla Wilkerson</t>
  </si>
  <si>
    <t>202330-30318</t>
  </si>
  <si>
    <t>30318 Human Factors in Occupa Safety</t>
  </si>
  <si>
    <t>Francene Scott Diehl</t>
  </si>
  <si>
    <t>202330-30349</t>
  </si>
  <si>
    <t>30349 Talent Ldrshp in HR</t>
  </si>
  <si>
    <t>Michael King</t>
  </si>
  <si>
    <t>202330-30350</t>
  </si>
  <si>
    <t>30350 Personal Branding and Identity</t>
  </si>
  <si>
    <t>Kristen Neeley</t>
  </si>
  <si>
    <t>202330-30351</t>
  </si>
  <si>
    <t>30351 Personal Branding and Identity</t>
  </si>
  <si>
    <t>Chelse Woods</t>
  </si>
  <si>
    <t>202330-30355</t>
  </si>
  <si>
    <t>30355 Policing the Future</t>
  </si>
  <si>
    <t>Richard Santiesteban</t>
  </si>
  <si>
    <t>202330-30356</t>
  </si>
  <si>
    <t>30356 Tech Wrtg &amp; Comm in Saf &amp; Heal</t>
  </si>
  <si>
    <t>Matthew Moore</t>
  </si>
  <si>
    <t>202330-30364</t>
  </si>
  <si>
    <t>30364 Natural Disasters</t>
  </si>
  <si>
    <t>Allen Hillegas</t>
  </si>
  <si>
    <t>202330-30365</t>
  </si>
  <si>
    <t>30365 US-U.S. History to 1877</t>
  </si>
  <si>
    <t>Cassie Harper</t>
  </si>
  <si>
    <t>202330-30366</t>
  </si>
  <si>
    <t>30366 US-U.S. History From 1865</t>
  </si>
  <si>
    <t>Crescida Jacobs</t>
  </si>
  <si>
    <t>202330-30369</t>
  </si>
  <si>
    <t>30369 Mass Commun in Society</t>
  </si>
  <si>
    <t>MMJ</t>
  </si>
  <si>
    <t>Veronica Juarez</t>
  </si>
  <si>
    <t>202330-30372</t>
  </si>
  <si>
    <t>30372 Integrated Science I</t>
  </si>
  <si>
    <t>Carissa Manrique</t>
  </si>
  <si>
    <t>202330-30378</t>
  </si>
  <si>
    <t>30378 Hazardous Materials</t>
  </si>
  <si>
    <t>Bart Eltz</t>
  </si>
  <si>
    <t>202330-30390</t>
  </si>
  <si>
    <t>30390 GLB/Art Appreciation</t>
  </si>
  <si>
    <t>Beatriz Galuban</t>
  </si>
  <si>
    <t>1st Initial</t>
  </si>
  <si>
    <t>CRN</t>
  </si>
  <si>
    <t>Not Responded</t>
  </si>
  <si>
    <t>Row Labels</t>
  </si>
  <si>
    <t>Grand Total</t>
  </si>
  <si>
    <t>Sum of Invited</t>
  </si>
  <si>
    <t>Sum of RespondentCount</t>
  </si>
  <si>
    <t>Sum of Not Responded</t>
  </si>
  <si>
    <t>Sum of OverallRespRate</t>
  </si>
  <si>
    <t>Average of QEP Score</t>
  </si>
  <si>
    <t>Average of Course Score</t>
  </si>
  <si>
    <t>Average of Instructor Score</t>
  </si>
  <si>
    <t>Average of Total Score</t>
  </si>
  <si>
    <t>Sum of Overall NonRespRate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</si>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</sst>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33" borderId="0" xfId="0" applyNumberFormat="1" applyFont="1" applyFill="1"/>
    <xf numFmtId="1" fontId="17" fillId="33" borderId="0" xfId="0" applyNumberFormat="1" applyFont="1" applyFill="1"/>
    <xf numFmtId="1" fontId="17" fillId="33" borderId="0" xfId="0" applyNumberFormat="1" applyFont="1" applyFill="1" applyAlignment="1">
      <alignment horizontal="left"/>
    </xf>
    <xf numFmtId="0" fontId="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49">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font>
        <color theme="1"/>
      </font>
    </dxf>
    <dxf>
      <font>
        <color theme="1"/>
      </font>
    </dxf>
    <dxf>
      <font>
        <color theme="1"/>
      </font>
    </dxf>
    <dxf>
      <font>
        <color theme="1"/>
      </font>
    </dxf>
    <dxf>
      <font>
        <color theme="1"/>
      </font>
    </dxf>
    <dxf>
      <font>
        <color theme="1"/>
      </font>
    </dxf>
    <dxf>
      <font>
        <color theme="1"/>
      </font>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2" formatCode="0.00"/>
    </dxf>
    <dxf>
      <numFmt numFmtId="2" formatCode="0.00"/>
    </dxf>
    <dxf>
      <numFmt numFmtId="2" formatCode="0.0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Report-CID May Mini 2023 DASHBOARD.xlsx]DASH!PivotTable2</c:name>
    <c:fmtId val="4"/>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DASH!$G$3</c:f>
              <c:strCache>
                <c:ptCount val="1"/>
                <c:pt idx="0">
                  <c:v>Average of QEP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4.6308033211091422</c:v>
                </c:pt>
              </c:numCache>
            </c:numRef>
          </c:val>
          <c:extLst>
            <c:ext xmlns:c16="http://schemas.microsoft.com/office/drawing/2014/chart" uri="{C3380CC4-5D6E-409C-BE32-E72D297353CC}">
              <c16:uniqueId val="{00000000-D4C5-44F8-95F6-95C0FCCB1AB3}"/>
            </c:ext>
          </c:extLst>
        </c:ser>
        <c:ser>
          <c:idx val="1"/>
          <c:order val="1"/>
          <c:tx>
            <c:strRef>
              <c:f>DASH!$H$3</c:f>
              <c:strCache>
                <c:ptCount val="1"/>
                <c:pt idx="0">
                  <c:v>Average of Course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DASH!$H$4</c:f>
              <c:numCache>
                <c:formatCode>0.00</c:formatCode>
                <c:ptCount val="1"/>
                <c:pt idx="0">
                  <c:v>4.7165019772470371</c:v>
                </c:pt>
              </c:numCache>
            </c:numRef>
          </c:val>
          <c:extLst>
            <c:ext xmlns:c16="http://schemas.microsoft.com/office/drawing/2014/chart" uri="{C3380CC4-5D6E-409C-BE32-E72D297353CC}">
              <c16:uniqueId val="{00000001-D4C5-44F8-95F6-95C0FCCB1AB3}"/>
            </c:ext>
          </c:extLst>
        </c:ser>
        <c:ser>
          <c:idx val="2"/>
          <c:order val="2"/>
          <c:tx>
            <c:strRef>
              <c:f>DASH!$I$3</c:f>
              <c:strCache>
                <c:ptCount val="1"/>
                <c:pt idx="0">
                  <c:v>Average of Instructor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4.6785358587791581</c:v>
                </c:pt>
              </c:numCache>
            </c:numRef>
          </c:val>
          <c:extLst>
            <c:ext xmlns:c16="http://schemas.microsoft.com/office/drawing/2014/chart" uri="{C3380CC4-5D6E-409C-BE32-E72D297353CC}">
              <c16:uniqueId val="{00000002-D4C5-44F8-95F6-95C0FCCB1AB3}"/>
            </c:ext>
          </c:extLst>
        </c:ser>
        <c:ser>
          <c:idx val="3"/>
          <c:order val="3"/>
          <c:tx>
            <c:strRef>
              <c:f>DASH!$J$3</c:f>
              <c:strCache>
                <c:ptCount val="1"/>
                <c:pt idx="0">
                  <c:v>Average of Total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DASH!$J$4</c:f>
              <c:numCache>
                <c:formatCode>0.00</c:formatCode>
                <c:ptCount val="1"/>
                <c:pt idx="0">
                  <c:v>4.6784625548897782</c:v>
                </c:pt>
              </c:numCache>
            </c:numRef>
          </c:val>
          <c:extLst>
            <c:ext xmlns:c16="http://schemas.microsoft.com/office/drawing/2014/chart" uri="{C3380CC4-5D6E-409C-BE32-E72D297353CC}">
              <c16:uniqueId val="{00000003-D4C5-44F8-95F6-95C0FCCB1AB3}"/>
            </c:ext>
          </c:extLst>
        </c:ser>
        <c:dLbls>
          <c:dLblPos val="inEnd"/>
          <c:showLegendKey val="0"/>
          <c:showVal val="1"/>
          <c:showCatName val="0"/>
          <c:showSerName val="0"/>
          <c:showPercent val="0"/>
          <c:showBubbleSize val="0"/>
        </c:dLbls>
        <c:gapWidth val="182"/>
        <c:axId val="1227182511"/>
        <c:axId val="1227196239"/>
      </c:barChart>
      <c:catAx>
        <c:axId val="12271825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7196239"/>
        <c:crosses val="autoZero"/>
        <c:auto val="1"/>
        <c:lblAlgn val="ctr"/>
        <c:lblOffset val="100"/>
        <c:noMultiLvlLbl val="0"/>
      </c:catAx>
      <c:valAx>
        <c:axId val="122719623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7182511"/>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Report-CID May Mini 2023 DASHBOARD.xlsx]DASH!PivotTable3</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s>
    <c:plotArea>
      <c:layout/>
      <c:doughnutChart>
        <c:varyColors val="1"/>
        <c:ser>
          <c:idx val="0"/>
          <c:order val="0"/>
          <c:tx>
            <c:strRef>
              <c:f>DASH!$H$21</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DASH!$G$22:$G$23</c:f>
              <c:strCache>
                <c:ptCount val="2"/>
                <c:pt idx="0">
                  <c:v>Sum of OverallRespRate</c:v>
                </c:pt>
                <c:pt idx="1">
                  <c:v>Sum of Overall NonRespRate</c:v>
                </c:pt>
              </c:strCache>
            </c:strRef>
          </c:cat>
          <c:val>
            <c:numRef>
              <c:f>DASH!$H$22:$H$23</c:f>
              <c:numCache>
                <c:formatCode>0</c:formatCode>
                <c:ptCount val="2"/>
                <c:pt idx="0">
                  <c:v>49.557933922754771</c:v>
                </c:pt>
                <c:pt idx="1">
                  <c:v>50.442066077245229</c:v>
                </c:pt>
              </c:numCache>
            </c:numRef>
          </c:val>
          <c:extLst>
            <c:ext xmlns:c16="http://schemas.microsoft.com/office/drawing/2014/chart" uri="{C3380CC4-5D6E-409C-BE32-E72D297353CC}">
              <c16:uniqueId val="{00000000-CCDD-47B7-89BF-19B3FDEA41B6}"/>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423862</xdr:colOff>
      <xdr:row>2</xdr:row>
      <xdr:rowOff>161925</xdr:rowOff>
    </xdr:from>
    <xdr:to>
      <xdr:col>8</xdr:col>
      <xdr:colOff>1519237</xdr:colOff>
      <xdr:row>17</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18</xdr:row>
      <xdr:rowOff>9525</xdr:rowOff>
    </xdr:from>
    <xdr:to>
      <xdr:col>8</xdr:col>
      <xdr:colOff>1409700</xdr:colOff>
      <xdr:row>31</xdr:row>
      <xdr:rowOff>142875</xdr:rowOff>
    </xdr:to>
    <xdr:grpSp>
      <xdr:nvGrpSpPr>
        <xdr:cNvPr id="5" name="Group 4"/>
        <xdr:cNvGrpSpPr/>
      </xdr:nvGrpSpPr>
      <xdr:grpSpPr>
        <a:xfrm>
          <a:off x="7324725" y="3438525"/>
          <a:ext cx="4781550" cy="2609850"/>
          <a:chOff x="7481887" y="6324600"/>
          <a:chExt cx="4572000" cy="2743200"/>
        </a:xfrm>
      </xdr:grpSpPr>
      <xdr:graphicFrame macro="">
        <xdr:nvGraphicFramePr>
          <xdr:cNvPr id="3" name="Chart 2"/>
          <xdr:cNvGraphicFramePr/>
        </xdr:nvGraphicFramePr>
        <xdr:xfrm>
          <a:off x="7481887" y="632460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H22">
        <xdr:nvSpPr>
          <xdr:cNvPr id="4" name="TextBox 3"/>
          <xdr:cNvSpPr txBox="1"/>
        </xdr:nvSpPr>
        <xdr:spPr>
          <a:xfrm>
            <a:off x="8742926" y="7706698"/>
            <a:ext cx="663658" cy="371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031617E-66CF-403C-8F1E-FB09DA4DCEE0}" type="TxLink">
              <a:rPr lang="en-US" sz="1400" b="1" i="0" u="none" strike="noStrike">
                <a:solidFill>
                  <a:srgbClr val="000000"/>
                </a:solidFill>
                <a:latin typeface="Calibri"/>
                <a:cs typeface="Calibri"/>
              </a:rPr>
              <a:t>50</a:t>
            </a:fld>
            <a:endParaRPr lang="en-US" sz="1800" b="1"/>
          </a:p>
        </xdr:txBody>
      </xdr:sp>
    </xdr:grpSp>
    <xdr:clientData/>
  </xdr:twoCellAnchor>
  <xdr:twoCellAnchor editAs="oneCell">
    <xdr:from>
      <xdr:col>8</xdr:col>
      <xdr:colOff>1543050</xdr:colOff>
      <xdr:row>3</xdr:row>
      <xdr:rowOff>28575</xdr:rowOff>
    </xdr:from>
    <xdr:to>
      <xdr:col>10</xdr:col>
      <xdr:colOff>285750</xdr:colOff>
      <xdr:row>16</xdr:row>
      <xdr:rowOff>76200</xdr:rowOff>
    </xdr:to>
    <mc:AlternateContent xmlns:mc="http://schemas.openxmlformats.org/markup-compatibility/2006">
      <mc:Choice xmlns:a14="http://schemas.microsoft.com/office/drawing/2010/main" Requires="a14">
        <xdr:graphicFrame macro="">
          <xdr:nvGraphicFramePr>
            <xdr:cNvPr id="6"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2239625" y="6000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1571625</xdr:colOff>
      <xdr:row>16</xdr:row>
      <xdr:rowOff>104775</xdr:rowOff>
    </xdr:from>
    <xdr:to>
      <xdr:col>10</xdr:col>
      <xdr:colOff>314325</xdr:colOff>
      <xdr:row>29</xdr:row>
      <xdr:rowOff>152400</xdr:rowOff>
    </xdr:to>
    <mc:AlternateContent xmlns:mc="http://schemas.openxmlformats.org/markup-compatibility/2006">
      <mc:Choice xmlns:a14="http://schemas.microsoft.com/office/drawing/2010/main" Requires="a14">
        <xdr:graphicFrame macro="">
          <xdr:nvGraphicFramePr>
            <xdr:cNvPr id="7"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2268200" y="31527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1543050</xdr:colOff>
      <xdr:row>30</xdr:row>
      <xdr:rowOff>28575</xdr:rowOff>
    </xdr:from>
    <xdr:to>
      <xdr:col>10</xdr:col>
      <xdr:colOff>285750</xdr:colOff>
      <xdr:row>43</xdr:row>
      <xdr:rowOff>76200</xdr:rowOff>
    </xdr:to>
    <mc:AlternateContent xmlns:mc="http://schemas.openxmlformats.org/markup-compatibility/2006">
      <mc:Choice xmlns:a14="http://schemas.microsoft.com/office/drawing/2010/main" Requires="a14">
        <xdr:graphicFrame macro="">
          <xdr:nvGraphicFramePr>
            <xdr:cNvPr id="8"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2239625" y="57435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5135.407657754629" createdVersion="6" refreshedVersion="6" minRefreshableVersion="3" recordCount="101">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330" maxValue="202330"/>
    </cacheField>
    <cacheField name="Part of Term" numFmtId="0">
      <sharedItems/>
    </cacheField>
    <cacheField name="Courses - COURSE_CODE" numFmtId="0">
      <sharedItems/>
    </cacheField>
    <cacheField name="Courses - COURSE_NUMBER" numFmtId="0">
      <sharedItems containsSemiMixedTypes="0" containsString="0" containsNumber="1" containsInteger="1" minValue="100" maxValue="4361"/>
    </cacheField>
    <cacheField name="Courses - CLASS_NUMBER" numFmtId="0">
      <sharedItems/>
    </cacheField>
    <cacheField name="Teachers - Full Name" numFmtId="0">
      <sharedItems count="90">
        <s v="Amanda Willows"/>
        <s v="Jonathan Zitzmann"/>
        <s v="Katie Ritchie"/>
        <s v="James Womack"/>
        <s v="Irene Thrower"/>
        <s v="Steven Huron"/>
        <s v="Adam Wright"/>
        <s v="Angela Ellis"/>
        <s v="Daniel Carolla"/>
        <s v="Nancy Foreman"/>
        <s v="Stacey Said"/>
        <s v="Jason Jenkins"/>
        <s v="Katrina Starr"/>
        <s v="Adewale Amosu"/>
        <s v="William Wilson"/>
        <s v="Daniel Degges"/>
        <s v="Molly Jacobsen"/>
        <s v="Kelly Brown"/>
        <s v="Paul Jones"/>
        <s v="George Swindell"/>
        <s v="Kevin Wilkinson"/>
        <s v="Lloyd Whelchel"/>
        <s v="Shamim Hunt"/>
        <s v="Jason Waller"/>
        <s v="Kelly Waltman-Payne"/>
        <s v="Douglas Yates"/>
        <s v="Justin Bowen"/>
        <s v="Stefan Vaughn"/>
        <s v="Daniel Davis"/>
        <s v="Penny Dodd"/>
        <s v="Louis Lufkin"/>
        <s v="Shaonda Gathright"/>
        <s v="Amanda Grant"/>
        <s v="Hyatt Berkman"/>
        <s v="Micah Mcbay"/>
        <s v="Michael Taglienti"/>
        <s v="Katy Williams"/>
        <s v="Deena Besson"/>
        <s v="Coy Martin"/>
        <s v="Cynthia Rhodes"/>
        <s v="Olulana Bamiro"/>
        <s v="Paige Bussell"/>
        <s v="Lydia Ricketts"/>
        <s v="Venkata Vadlamani"/>
        <s v="Rodney Cooper-Sweat"/>
        <s v="Jeremiah Odom"/>
        <s v="Joshua Hamilton"/>
        <s v="Quynh Dang"/>
        <s v="Christopher Kelly"/>
        <s v="Joseph Shipman"/>
        <s v="Brett Murrey"/>
        <s v="Molly Baur"/>
        <s v="Christopher Wallitsch"/>
        <s v="Elizabeth Bailey"/>
        <s v="Travis Ball"/>
        <s v="Lee Deboer"/>
        <s v="Jennifer Hudson"/>
        <s v="Gabriel Dunbar"/>
        <s v="Sherry West"/>
        <s v="Jonathan Jordan"/>
        <s v="Julia Rose"/>
        <s v="Charisse Anguiano"/>
        <s v="Sarah Elder"/>
        <s v="Alison Bodeker"/>
        <s v="Mei-Ying Lin"/>
        <s v="Laura Isbell"/>
        <s v="Charlotte Larkin"/>
        <s v="Linda Lacoste"/>
        <s v="Kyle Steadham"/>
        <s v="Jayson Douglas"/>
        <s v="Kurt Lacoste"/>
        <s v="Agapito Flores"/>
        <s v="Mary Hendrix"/>
        <s v="Lisa Palazzetti"/>
        <s v="Lacey Henderson"/>
        <s v="Jennifer Good"/>
        <s v="Jayla Wilkerson"/>
        <s v="Francene Scott Diehl"/>
        <s v="Michael King"/>
        <s v="Kristen Neeley"/>
        <s v="Chelse Woods"/>
        <s v="Richard Santiesteban"/>
        <s v="Matthew Moore"/>
        <s v="Allen Hillegas"/>
        <s v="Cassie Harper"/>
        <s v="Crescida Jacobs"/>
        <s v="Veronica Juarez"/>
        <s v="Carissa Manrique"/>
        <s v="Bart Eltz"/>
        <s v="Beatriz Galuban"/>
      </sharedItems>
    </cacheField>
    <cacheField name="School" numFmtId="0">
      <sharedItems/>
    </cacheField>
    <cacheField name="Department" numFmtId="0">
      <sharedItems/>
    </cacheField>
    <cacheField name="Instructor Score" numFmtId="0">
      <sharedItems containsString="0" containsBlank="1" containsNumber="1" minValue="4" maxValue="5" count="72">
        <n v="4.8981481481481399"/>
        <n v="4.5625"/>
        <n v="4.6904761904761898"/>
        <n v="4.8118872549019596"/>
        <n v="5"/>
        <n v="4.8333333333333304"/>
        <n v="4"/>
        <n v="4.6018518518518503"/>
        <n v="4.8888888888888804"/>
        <n v="4.7685185185185102"/>
        <n v="4.6666666666666599"/>
        <n v="4.97435897435897"/>
        <n v="4.5757575757575699"/>
        <n v="4.9166666666666599"/>
        <n v="4.5138888888888804"/>
        <n v="4.0999999999999996"/>
        <n v="4.8449999999999998"/>
        <n v="4.75"/>
        <n v="4.86666666666666"/>
        <n v="4.3333333333333304"/>
        <n v="4.8611111111111098"/>
        <n v="4.6754385964912197"/>
        <n v="4.5303030303030303"/>
        <n v="4.87962962962962"/>
        <n v="4.9039682539682499"/>
        <n v="4.75992063492063"/>
        <n v="4.58650793650793"/>
        <n v="4.6944444444444402"/>
        <n v="4.6458333333333304"/>
        <n v="4.8416666666666597"/>
        <n v="4.5"/>
        <n v="4.8070175438596401"/>
        <n v="4.7976190476190403"/>
        <n v="4.4999999999999902"/>
        <n v="4.3560606060606002"/>
        <n v="4.4444444444444402"/>
        <n v="4.2333333333333298"/>
        <n v="4.7833333333333297"/>
        <n v="4.8095238095238004"/>
        <n v="4.5512820512820502"/>
        <n v="4.8303030303030301"/>
        <n v="4.1666666666666599"/>
        <n v="4.9000000000000004"/>
        <n v="4.17777777777777"/>
        <n v="4.5444444444444398"/>
        <n v="4.55555555555555"/>
        <n v="4.8484848484848397"/>
        <n v="4.7499999999999902"/>
        <n v="4.6309523809523796"/>
        <n v="4.3809523809523796"/>
        <n v="4.9666666666666597"/>
        <n v="4.4090909090909003"/>
        <n v="4.7435897435897401"/>
        <n v="4.1565656565656504"/>
        <m/>
        <n v="4.6111111111111098"/>
        <n v="4.7166666666666597"/>
        <n v="4.87878787878787"/>
        <n v="4.30555555555555"/>
        <n v="4.875"/>
        <n v="4.96969696969696"/>
        <n v="4.8"/>
        <n v="4.6538461538461497"/>
        <n v="4.5333333333333297"/>
        <n v="4.7948717948717903"/>
        <n v="4.40350877192982"/>
        <n v="4.3499999999999996"/>
        <n v="4.1458333333333304"/>
        <n v="4.3636363636363598"/>
        <n v="4.6851851851851798"/>
        <n v="4.6785714285714199"/>
        <n v="4.7272727272727204"/>
      </sharedItems>
    </cacheField>
    <cacheField name="Course Score" numFmtId="0">
      <sharedItems containsString="0" containsBlank="1" containsNumber="1" minValue="4" maxValue="5" count="79">
        <n v="4.8888888888888804"/>
        <n v="4.5750000000000002"/>
        <n v="4.75714285714285"/>
        <n v="4.8235294117647003"/>
        <n v="5"/>
        <n v="4.7076923076922998"/>
        <n v="4.5999999999999996"/>
        <n v="4.5888888888888797"/>
        <n v="4.7555555555555502"/>
        <n v="4.9166666666666599"/>
        <n v="4.7307189542483599"/>
        <n v="4.82"/>
        <n v="4.75"/>
        <n v="4.8461538461538396"/>
        <n v="4.6909090909090896"/>
        <n v="4.9000000000000004"/>
        <n v="4.6727272727272702"/>
        <n v="4.7125000000000004"/>
        <n v="4.5"/>
        <n v="4.16"/>
        <n v="4.8456666666666601"/>
        <n v="4.58"/>
        <n v="4.8647619047618997"/>
        <n v="4.4000000000000004"/>
        <n v="4.875"/>
        <n v="4"/>
        <n v="4.78011695906432"/>
        <n v="4.4763636363636303"/>
        <n v="4.8794117647058801"/>
        <n v="4.86666666666666"/>
        <n v="4.9047619047618998"/>
        <n v="4.7619047619047601"/>
        <n v="4.5866666666666598"/>
        <n v="4.7390476190476098"/>
        <n v="4.8842105263157798"/>
        <n v="4.8285714285714203"/>
        <n v="4.5999999999999899"/>
        <n v="4.6181818181818102"/>
        <n v="4.7333333333333298"/>
        <n v="4.28"/>
        <n v="4.6285714285714201"/>
        <n v="4.7133333333333303"/>
        <n v="4.2"/>
        <n v="4.7999999999999901"/>
        <n v="4.6769230769230701"/>
        <n v="4.8345454545454496"/>
        <n v="4.2666666666666604"/>
        <n v="4.93333333333333"/>
        <n v="4.92"/>
        <n v="4.3780952380952298"/>
        <n v="4.6133333333333297"/>
        <n v="4.6666666666666599"/>
        <n v="4.8909090909090898"/>
        <n v="4.8571428571428497"/>
        <n v="4.6142857142857103"/>
        <n v="4.4952380952380899"/>
        <n v="4.9800000000000004"/>
        <n v="4.63090909090909"/>
        <n v="4.76538461538461"/>
        <n v="4.18333333333333"/>
        <m/>
        <n v="4.69545454545454"/>
        <n v="4.7"/>
        <n v="4.9090909090909003"/>
        <n v="4.55555555555555"/>
        <n v="4.3600000000000003"/>
        <n v="4.8333333333333304"/>
        <n v="4.6488888888888802"/>
        <n v="4.3499999999999996"/>
        <n v="4.8"/>
        <n v="4.8307692307692296"/>
        <n v="4.6399999999999997"/>
        <n v="4.9230769230769198"/>
        <n v="4.5157894736842099"/>
        <n v="4.4190476190476096"/>
        <n v="4.25"/>
        <n v="4.5571428571428498"/>
        <n v="4.8181818181818103"/>
        <n v="4.79"/>
      </sharedItems>
    </cacheField>
    <cacheField name="QEP Score" numFmtId="0">
      <sharedItems containsString="0" containsBlank="1" containsNumber="1" minValue="3.75" maxValue="5" count="80">
        <n v="4.7916666666666599"/>
        <n v="4.625"/>
        <n v="4.7941176470588198"/>
        <n v="5"/>
        <n v="4.7884615384615303"/>
        <n v="4.375"/>
        <n v="4.4444444444444402"/>
        <n v="4.8333333333333304"/>
        <n v="4.9166666666666599"/>
        <n v="4.7638888888888804"/>
        <n v="4.75"/>
        <n v="4.5625"/>
        <n v="4.7115384615384599"/>
        <n v="4.4772727272727204"/>
        <n v="4.953125"/>
        <n v="4.5750000000000002"/>
        <n v="4.4318181818181799"/>
        <n v="4.4479166666666599"/>
        <n v="4.1875"/>
        <n v="3.75"/>
        <n v="4.8499999999999996"/>
        <n v="4.4249999999999998"/>
        <n v="4.8499999999999899"/>
        <n v="4"/>
        <n v="4.8645833333333304"/>
        <n v="3.95"/>
        <n v="4.8026315789473601"/>
        <n v="4.2840909090909003"/>
        <n v="4.8823529411764701"/>
        <n v="4.8733660130718901"/>
        <n v="4.9035714285714196"/>
        <n v="4.7848684210526304"/>
        <n v="4.36666666666666"/>
        <n v="4.7357142857142804"/>
        <n v="4.7678571428571397"/>
        <n v="4.875"/>
        <n v="4.4375"/>
        <n v="4.8684210526315699"/>
        <n v="4.8214285714285703"/>
        <n v="4.46428571428571"/>
        <n v="4.8125"/>
        <n v="4.4431818181818103"/>
        <n v="4.6666666666666599"/>
        <n v="4.18333333333333"/>
        <n v="4.6785714285714199"/>
        <n v="4.7194444444444397"/>
        <n v="3.875"/>
        <n v="4.7307692307692299"/>
        <n v="4.8181818181818103"/>
        <n v="4.1666666666666599"/>
        <n v="4.3333333333333304"/>
        <n v="4.6500000000000004"/>
        <n v="4.2869047619047604"/>
        <n v="4.7333333333333298"/>
        <n v="4.8409090909090899"/>
        <n v="4.8571428571428497"/>
        <n v="4.5"/>
        <n v="4.3571428571428497"/>
        <n v="4.25"/>
        <n v="4.95"/>
        <n v="4.5909090909090899"/>
        <n v="4.2291666666666599"/>
        <m/>
        <n v="4.7083333333333304"/>
        <n v="4.4749999999999996"/>
        <n v="4.3888888888888804"/>
        <n v="4.3250000000000002"/>
        <n v="4.5999999999999996"/>
        <n v="4.8863636363636296"/>
        <n v="4.125"/>
        <n v="4.9090909090909003"/>
        <n v="4.8"/>
        <n v="4.7"/>
        <n v="4.8076923076923004"/>
        <n v="4.4210526315789398"/>
        <n v="4.38630952380952"/>
        <n v="4.0625"/>
        <n v="4.5136363636363601"/>
        <n v="4.4464285714285703"/>
        <n v="4.6363636363636296"/>
      </sharedItems>
    </cacheField>
    <cacheField name="Total Score" numFmtId="0">
      <sharedItems containsString="0" containsBlank="1" containsNumber="1" minValue="3.9866666666666601" maxValue="5" count="84">
        <n v="4.86666666666666"/>
        <n v="4.5833333333333304"/>
        <n v="4.6952380952380901"/>
        <n v="4.8110294117647001"/>
        <n v="5"/>
        <n v="4.7794871794871696"/>
        <n v="4.3"/>
        <n v="4.55555555555555"/>
        <n v="4.8296296296296202"/>
        <n v="4.8833333333333302"/>
        <n v="4.7546840958605596"/>
        <n v="4.8066666666666604"/>
        <n v="4.6666666666666599"/>
        <n v="4.8615384615384603"/>
        <n v="4.5878787878787799"/>
        <n v="4.9541666666666604"/>
        <n v="4.82"/>
        <n v="4.6060606060606002"/>
        <n v="4.5819444444444404"/>
        <n v="4.4222222222222198"/>
        <n v="4.0266666666666602"/>
        <n v="4.8465555555555504"/>
        <n v="4.6066666666666602"/>
        <n v="4.8615873015873001"/>
        <n v="4.2666666666666604"/>
        <n v="3.9866666666666601"/>
        <n v="4.7442495126705602"/>
        <n v="4.4466666666666601"/>
        <n v="4.8617647058823499"/>
        <n v="4.8736383442265696"/>
        <n v="4.9041269841269797"/>
        <n v="4.7672347535505404"/>
        <n v="4.5279365079365004"/>
        <n v="4.7203174603174602"/>
        <n v="4.7130952380952298"/>
        <n v="4.87"/>
        <n v="4.4833333333333298"/>
        <n v="4.8491228070175403"/>
        <n v="4.8142857142857096"/>
        <n v="4.7166666666666597"/>
        <n v="4.5238095238095202"/>
        <n v="4.4666666666666597"/>
        <n v="4.5999999999999996"/>
        <n v="4.2355555555555497"/>
        <n v="4.7429629629629604"/>
        <n v="4.8095238095238004"/>
        <n v="4.6410256410256396"/>
        <n v="4.8284848484848402"/>
        <n v="4.2"/>
        <n v="4.8"/>
        <n v="4.84"/>
        <n v="4.2736507936507904"/>
        <n v="4.6177777777777704"/>
        <n v="4.62222222222222"/>
        <n v="4.8606060606060604"/>
        <n v="4.4000000000000004"/>
        <n v="4.5523809523809504"/>
        <n v="4.3841269841269801"/>
        <n v="4.9666666666666597"/>
        <n v="4.5315151515151504"/>
        <n v="4.7474358974358903"/>
        <n v="4.1848484848484802"/>
        <m/>
        <n v="4.6873737373737301"/>
        <n v="4.6044444444444403"/>
        <n v="4.6466666666666603"/>
        <n v="4.8727272727272704"/>
        <n v="4.3288888888888799"/>
        <n v="4.8388888888888797"/>
        <n v="4.6896296296296196"/>
        <n v="4.95757575757575"/>
        <n v="4.3499999999999996"/>
        <n v="4.9757575757575703"/>
        <n v="4.7333333333333298"/>
        <n v="4.6133333333333297"/>
        <n v="4.8410256410256398"/>
        <n v="4.4456140350877096"/>
        <n v="4.93333333333333"/>
        <n v="4.3826984126984101"/>
        <n v="4.1583333333333297"/>
        <n v="4.5066666666666597"/>
        <n v="4.6148148148148103"/>
        <n v="4.5761904761904697"/>
        <n v="4.7566666666666597"/>
      </sharedItems>
    </cacheField>
    <cacheField name="Invited" numFmtId="0">
      <sharedItems containsSemiMixedTypes="0" containsString="0" containsNumber="1" containsInteger="1" minValue="4" maxValue="38"/>
    </cacheField>
    <cacheField name="RespondentCount" numFmtId="0">
      <sharedItems containsSemiMixedTypes="0" containsString="0" containsNumber="1" containsInteger="1" minValue="0" maxValue="25"/>
    </cacheField>
    <cacheField name="Response Rate" numFmtId="0">
      <sharedItems containsSemiMixedTypes="0" containsString="0" containsNumber="1" minValue="0" maxValue="77.419354838708998"/>
    </cacheField>
    <cacheField name="1st Initial" numFmtId="0">
      <sharedItems count="22">
        <s v="A"/>
        <s v="J"/>
        <s v="K"/>
        <s v="I"/>
        <s v="S"/>
        <s v="D"/>
        <s v="N"/>
        <s v="W"/>
        <s v="M"/>
        <s v="P"/>
        <s v="G"/>
        <s v="L"/>
        <s v="H"/>
        <s v="C"/>
        <s v="O"/>
        <s v="V"/>
        <s v="R"/>
        <s v="Q"/>
        <s v="B"/>
        <s v="E"/>
        <s v="T"/>
        <s v="F"/>
      </sharedItems>
    </cacheField>
    <cacheField name="CRN" numFmtId="0">
      <sharedItems count="100">
        <s v="30210"/>
        <s v="30211"/>
        <s v="30212"/>
        <s v="30214"/>
        <s v="30215"/>
        <s v="30216"/>
        <s v="30217"/>
        <s v="30218"/>
        <s v="30219"/>
        <s v="30220"/>
        <s v="30221"/>
        <s v="30222"/>
        <s v="30223"/>
        <s v="30224"/>
        <s v="30225"/>
        <s v="30226"/>
        <s v="30227"/>
        <s v="30229"/>
        <s v="30230"/>
        <s v="30231"/>
        <s v="30232"/>
        <s v="30233"/>
        <s v="30234"/>
        <s v="30235"/>
        <s v="30236"/>
        <s v="30237"/>
        <s v="30238"/>
        <s v="30239"/>
        <s v="30240"/>
        <s v="30242"/>
        <s v="30243"/>
        <s v="30244"/>
        <s v="30245"/>
        <s v="30246"/>
        <s v="30247"/>
        <s v="30248"/>
        <s v="30249"/>
        <s v="30251"/>
        <s v="30252"/>
        <s v="30253"/>
        <s v="30254"/>
        <s v="30255"/>
        <s v="30256"/>
        <s v="30258"/>
        <s v="30259"/>
        <s v="30261"/>
        <s v="30262"/>
        <s v="30263"/>
        <s v="30264"/>
        <s v="30265"/>
        <s v="30267"/>
        <s v="30268"/>
        <s v="30269"/>
        <s v="30271"/>
        <s v="30272"/>
        <s v="30274"/>
        <s v="30275"/>
        <s v="30276"/>
        <s v="30279"/>
        <s v="30282"/>
        <s v="30284"/>
        <s v="30285"/>
        <s v="30286"/>
        <s v="30287"/>
        <s v="30288"/>
        <s v="30290"/>
        <s v="30291"/>
        <s v="30292"/>
        <s v="30294"/>
        <s v="30295"/>
        <s v="30296"/>
        <s v="30297"/>
        <s v="30298"/>
        <s v="30299"/>
        <s v="30301"/>
        <s v="30302"/>
        <s v="30304"/>
        <s v="30305"/>
        <s v="30307"/>
        <s v="30308"/>
        <s v="30309"/>
        <s v="30310"/>
        <s v="30311"/>
        <s v="30313"/>
        <s v="30314"/>
        <s v="30316"/>
        <s v="30317"/>
        <s v="30318"/>
        <s v="30349"/>
        <s v="30350"/>
        <s v="30351"/>
        <s v="30355"/>
        <s v="30356"/>
        <s v="30364"/>
        <s v="30365"/>
        <s v="30366"/>
        <s v="30369"/>
        <s v="30372"/>
        <s v="30378"/>
        <s v="30390"/>
      </sharedItems>
    </cacheField>
    <cacheField name="Not Responded" numFmtId="0">
      <sharedItems containsSemiMixedTypes="0" containsString="0" containsNumber="1" containsInteger="1" minValue="1" maxValue="23"/>
    </cacheField>
    <cacheField name="OverallRespRate" numFmtId="0" formula="(RespondentCount/Invited )*100" databaseField="0"/>
    <cacheField name="Overall NonRespRate" numFmtId="0" formula=" 100-OverallResp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1">
  <r>
    <s v="202330-30210"/>
    <s v="30210 21st Century Policing"/>
    <n v="202330"/>
    <s v="OC3"/>
    <s v="CJCB"/>
    <n v="302"/>
    <s v="0CW"/>
    <x v="0"/>
    <s v="Innovation and Design"/>
    <s v="Coll of Innovation and Design"/>
    <x v="0"/>
    <x v="0"/>
    <x v="0"/>
    <x v="0"/>
    <n v="25"/>
    <n v="18"/>
    <n v="72"/>
    <x v="0"/>
    <x v="0"/>
    <n v="7"/>
  </r>
  <r>
    <s v="202330-30211"/>
    <s v="30211 21st Century Policing"/>
    <n v="202330"/>
    <s v="OC3"/>
    <s v="CJCB"/>
    <n v="302"/>
    <s v="1CW"/>
    <x v="1"/>
    <s v="Innovation and Design"/>
    <s v="Coll of Innovation and Design"/>
    <x v="1"/>
    <x v="1"/>
    <x v="1"/>
    <x v="1"/>
    <n v="24"/>
    <n v="16"/>
    <n v="66.666666666666003"/>
    <x v="1"/>
    <x v="1"/>
    <n v="8"/>
  </r>
  <r>
    <s v="202330-30212"/>
    <s v="30212 GLB/Art Appreciation"/>
    <n v="202330"/>
    <s v="OC3"/>
    <s v="ART"/>
    <n v="1301"/>
    <s v="0CW"/>
    <x v="2"/>
    <s v="Humanities, Social Sci &amp; Arts"/>
    <s v="Art"/>
    <x v="2"/>
    <x v="2"/>
    <x v="1"/>
    <x v="2"/>
    <n v="25"/>
    <n v="14"/>
    <n v="56"/>
    <x v="2"/>
    <x v="2"/>
    <n v="11"/>
  </r>
  <r>
    <s v="202330-30214"/>
    <s v="30214 Ethics, Value &amp; Profess Polic"/>
    <n v="202330"/>
    <s v="OC3"/>
    <s v="CJCB"/>
    <n v="303"/>
    <s v="0CW"/>
    <x v="3"/>
    <s v="Innovation and Design"/>
    <s v="Coll of Innovation and Design"/>
    <x v="3"/>
    <x v="3"/>
    <x v="2"/>
    <x v="3"/>
    <n v="25"/>
    <n v="17"/>
    <n v="68"/>
    <x v="1"/>
    <x v="3"/>
    <n v="8"/>
  </r>
  <r>
    <s v="202330-30215"/>
    <s v="30215 Business/Prof Speaking"/>
    <n v="202330"/>
    <s v="OC3"/>
    <s v="COMS"/>
    <n v="1321"/>
    <s v="0CW"/>
    <x v="4"/>
    <s v="Humanities, Social Sci &amp; Arts"/>
    <s v="Literature &amp; Languages"/>
    <x v="4"/>
    <x v="4"/>
    <x v="3"/>
    <x v="4"/>
    <n v="8"/>
    <n v="3"/>
    <n v="37.5"/>
    <x v="3"/>
    <x v="4"/>
    <n v="5"/>
  </r>
  <r>
    <s v="202330-30216"/>
    <s v="30216 Ethics, Value &amp; Profess Polic"/>
    <n v="202330"/>
    <s v="OC3"/>
    <s v="CJCB"/>
    <n v="303"/>
    <s v="1CW"/>
    <x v="5"/>
    <s v="Innovation and Design"/>
    <s v="Coll of Innovation and Design"/>
    <x v="5"/>
    <x v="5"/>
    <x v="4"/>
    <x v="5"/>
    <n v="26"/>
    <n v="13"/>
    <n v="50"/>
    <x v="4"/>
    <x v="5"/>
    <n v="13"/>
  </r>
  <r>
    <s v="202330-30217"/>
    <s v="30217 Intro Col Rdg/Wrtg"/>
    <n v="202330"/>
    <s v="OC3"/>
    <s v="ENG"/>
    <n v="100"/>
    <s v="0CW"/>
    <x v="6"/>
    <s v="Humanities, Social Sci &amp; Arts"/>
    <s v="Literature &amp; Languages"/>
    <x v="6"/>
    <x v="6"/>
    <x v="5"/>
    <x v="6"/>
    <n v="4"/>
    <n v="2"/>
    <n v="50"/>
    <x v="0"/>
    <x v="6"/>
    <n v="2"/>
  </r>
  <r>
    <s v="202330-30218"/>
    <s v="30218 US-College Reading &amp; Writing"/>
    <n v="202330"/>
    <s v="OC3"/>
    <s v="ENG"/>
    <n v="1301"/>
    <s v="0CW"/>
    <x v="7"/>
    <s v="Humanities, Social Sci &amp; Arts"/>
    <s v="Literature &amp; Languages"/>
    <x v="7"/>
    <x v="7"/>
    <x v="6"/>
    <x v="7"/>
    <n v="24"/>
    <n v="18"/>
    <n v="75"/>
    <x v="0"/>
    <x v="7"/>
    <n v="6"/>
  </r>
  <r>
    <s v="202330-30219"/>
    <s v="30219 Ethics, Value &amp; Profess Polic"/>
    <n v="202330"/>
    <s v="OC3"/>
    <s v="CJCB"/>
    <n v="303"/>
    <s v="2CW"/>
    <x v="8"/>
    <s v="Innovation and Design"/>
    <s v="Coll of Innovation and Design"/>
    <x v="8"/>
    <x v="8"/>
    <x v="7"/>
    <x v="8"/>
    <n v="24"/>
    <n v="9"/>
    <n v="37.5"/>
    <x v="5"/>
    <x v="8"/>
    <n v="15"/>
  </r>
  <r>
    <s v="202330-30220"/>
    <s v="30220 Critical Incident Decision Mgt"/>
    <n v="202330"/>
    <s v="OC3"/>
    <s v="CJCB"/>
    <n v="304"/>
    <s v="0CW"/>
    <x v="3"/>
    <s v="Innovation and Design"/>
    <s v="Coll of Innovation and Design"/>
    <x v="5"/>
    <x v="9"/>
    <x v="8"/>
    <x v="9"/>
    <n v="25"/>
    <n v="12"/>
    <n v="48"/>
    <x v="1"/>
    <x v="9"/>
    <n v="13"/>
  </r>
  <r>
    <s v="202330-30221"/>
    <s v="30221 GLB/US-Written Argument/Resrch"/>
    <n v="202330"/>
    <s v="OC3"/>
    <s v="ENG"/>
    <n v="1302"/>
    <s v="0CW"/>
    <x v="9"/>
    <s v="Humanities, Social Sci &amp; Arts"/>
    <s v="Literature &amp; Languages"/>
    <x v="9"/>
    <x v="10"/>
    <x v="9"/>
    <x v="10"/>
    <n v="25"/>
    <n v="18"/>
    <n v="72"/>
    <x v="6"/>
    <x v="10"/>
    <n v="7"/>
  </r>
  <r>
    <s v="202330-30222"/>
    <s v="30222 GLB/US-Written Argument/Resrch"/>
    <n v="202330"/>
    <s v="OC3"/>
    <s v="ENG"/>
    <n v="1302"/>
    <s v="1CW"/>
    <x v="10"/>
    <s v="Humanities, Social Sci &amp; Arts"/>
    <s v="Literature &amp; Languages"/>
    <x v="5"/>
    <x v="11"/>
    <x v="10"/>
    <x v="11"/>
    <n v="25"/>
    <n v="10"/>
    <n v="40"/>
    <x v="4"/>
    <x v="11"/>
    <n v="15"/>
  </r>
  <r>
    <s v="202330-30223"/>
    <s v="30223 Critical Incident Decision Mgt"/>
    <n v="202330"/>
    <s v="OC3"/>
    <s v="CJCB"/>
    <n v="304"/>
    <s v="1CW"/>
    <x v="11"/>
    <s v="Innovation and Design"/>
    <s v="Coll of Innovation and Design"/>
    <x v="10"/>
    <x v="12"/>
    <x v="11"/>
    <x v="12"/>
    <n v="6"/>
    <n v="4"/>
    <n v="66.666666666666003"/>
    <x v="1"/>
    <x v="12"/>
    <n v="2"/>
  </r>
  <r>
    <s v="202330-30224"/>
    <s v="30224 Natural Disasters"/>
    <n v="202330"/>
    <s v="OC3"/>
    <s v="ENVS"/>
    <n v="103"/>
    <s v="0CW"/>
    <x v="12"/>
    <s v="Science &amp; Engineering"/>
    <s v="Biological &amp; Environmental Sci"/>
    <x v="11"/>
    <x v="13"/>
    <x v="12"/>
    <x v="13"/>
    <n v="25"/>
    <n v="13"/>
    <n v="52"/>
    <x v="2"/>
    <x v="13"/>
    <n v="12"/>
  </r>
  <r>
    <s v="202330-30225"/>
    <s v="30225 Natural Disasters"/>
    <n v="202330"/>
    <s v="OC3"/>
    <s v="ENVS"/>
    <n v="103"/>
    <s v="1CW"/>
    <x v="13"/>
    <s v="Science &amp; Engineering"/>
    <s v="Biological &amp; Environmental Sci"/>
    <x v="12"/>
    <x v="14"/>
    <x v="13"/>
    <x v="14"/>
    <n v="25"/>
    <n v="12"/>
    <n v="48"/>
    <x v="0"/>
    <x v="14"/>
    <n v="13"/>
  </r>
  <r>
    <s v="202330-30226"/>
    <s v="30226 Communication"/>
    <n v="202330"/>
    <s v="OC3"/>
    <s v="CJCB"/>
    <n v="305"/>
    <s v="0CW"/>
    <x v="0"/>
    <s v="Innovation and Design"/>
    <s v="Coll of Innovation and Design"/>
    <x v="13"/>
    <x v="4"/>
    <x v="14"/>
    <x v="15"/>
    <n v="25"/>
    <n v="16"/>
    <n v="64"/>
    <x v="0"/>
    <x v="15"/>
    <n v="9"/>
  </r>
  <r>
    <s v="202330-30227"/>
    <s v="30227 US-U.S. History to 1877"/>
    <n v="202330"/>
    <s v="OC3"/>
    <s v="HIST"/>
    <n v="1301"/>
    <s v="0CW"/>
    <x v="14"/>
    <s v="Humanities, Social Sci &amp; Arts"/>
    <s v="History"/>
    <x v="13"/>
    <x v="15"/>
    <x v="15"/>
    <x v="16"/>
    <n v="25"/>
    <n v="10"/>
    <n v="40"/>
    <x v="7"/>
    <x v="16"/>
    <n v="15"/>
  </r>
  <r>
    <s v="202330-30229"/>
    <s v="30229 US-U.S. History From 1865"/>
    <n v="202330"/>
    <s v="OC3"/>
    <s v="HIST"/>
    <n v="1302"/>
    <s v="0CW"/>
    <x v="15"/>
    <s v="Humanities, Social Sci &amp; Arts"/>
    <s v="History"/>
    <x v="10"/>
    <x v="16"/>
    <x v="16"/>
    <x v="17"/>
    <n v="25"/>
    <n v="11"/>
    <n v="44"/>
    <x v="5"/>
    <x v="17"/>
    <n v="14"/>
  </r>
  <r>
    <s v="202330-30230"/>
    <s v="30230 Integrated Science I"/>
    <n v="202330"/>
    <s v="OC3"/>
    <s v="IS"/>
    <n v="1315"/>
    <s v="0CW"/>
    <x v="16"/>
    <s v="Science &amp; Engineering"/>
    <s v="Physics and Astronomy"/>
    <x v="1"/>
    <x v="17"/>
    <x v="17"/>
    <x v="18"/>
    <n v="25"/>
    <n v="16"/>
    <n v="64"/>
    <x v="8"/>
    <x v="18"/>
    <n v="9"/>
  </r>
  <r>
    <s v="202330-30231"/>
    <s v="30231 Integrated Science II"/>
    <n v="202330"/>
    <s v="OC3"/>
    <s v="IS"/>
    <n v="1317"/>
    <s v="0CW"/>
    <x v="17"/>
    <s v="Science &amp; Engineering"/>
    <s v="Physics and Astronomy"/>
    <x v="14"/>
    <x v="18"/>
    <x v="18"/>
    <x v="19"/>
    <n v="25"/>
    <n v="12"/>
    <n v="48"/>
    <x v="2"/>
    <x v="19"/>
    <n v="13"/>
  </r>
  <r>
    <s v="202330-30232"/>
    <s v="30232 Found Math Non-STEM Non-Algebr"/>
    <n v="202330"/>
    <s v="OC3"/>
    <s v="MATH"/>
    <n v="120"/>
    <s v="0CW"/>
    <x v="18"/>
    <s v="Science &amp; Engineering"/>
    <s v="Mathematics"/>
    <x v="15"/>
    <x v="19"/>
    <x v="19"/>
    <x v="20"/>
    <n v="10"/>
    <n v="5"/>
    <n v="50"/>
    <x v="9"/>
    <x v="20"/>
    <n v="5"/>
  </r>
  <r>
    <s v="202330-30233"/>
    <s v="30233 Officer Wellness"/>
    <n v="202330"/>
    <s v="OC3"/>
    <s v="CJCB"/>
    <n v="306"/>
    <s v="0CW"/>
    <x v="0"/>
    <s v="Innovation and Design"/>
    <s v="Coll of Innovation and Design"/>
    <x v="16"/>
    <x v="20"/>
    <x v="20"/>
    <x v="21"/>
    <n v="35"/>
    <n v="25"/>
    <n v="71.428571428571004"/>
    <x v="0"/>
    <x v="21"/>
    <n v="10"/>
  </r>
  <r>
    <s v="202330-30234"/>
    <s v="30234 Contemp Math"/>
    <n v="202330"/>
    <s v="OC3"/>
    <s v="MATH"/>
    <n v="1332"/>
    <s v="0CW"/>
    <x v="19"/>
    <s v="Science &amp; Engineering"/>
    <s v="Mathematics"/>
    <x v="17"/>
    <x v="21"/>
    <x v="21"/>
    <x v="22"/>
    <n v="25"/>
    <n v="11"/>
    <n v="44"/>
    <x v="10"/>
    <x v="22"/>
    <n v="14"/>
  </r>
  <r>
    <s v="202330-30235"/>
    <s v="30235 Technical Writing"/>
    <n v="202330"/>
    <s v="OC3"/>
    <s v="CJCB"/>
    <n v="307"/>
    <s v="0CW"/>
    <x v="20"/>
    <s v="Innovation and Design"/>
    <s v="Coll of Innovation and Design"/>
    <x v="18"/>
    <x v="22"/>
    <x v="22"/>
    <x v="23"/>
    <n v="30"/>
    <n v="15"/>
    <n v="50"/>
    <x v="2"/>
    <x v="23"/>
    <n v="15"/>
  </r>
  <r>
    <s v="202330-30236"/>
    <s v="30236 Crime Analysis"/>
    <n v="202330"/>
    <s v="OC3"/>
    <s v="CJCB"/>
    <n v="308"/>
    <s v="0CW"/>
    <x v="20"/>
    <s v="Innovation and Design"/>
    <s v="Coll of Innovation and Design"/>
    <x v="18"/>
    <x v="22"/>
    <x v="22"/>
    <x v="23"/>
    <n v="30"/>
    <n v="15"/>
    <n v="50"/>
    <x v="2"/>
    <x v="24"/>
    <n v="15"/>
  </r>
  <r>
    <s v="202330-30237"/>
    <s v="30237 Contemp Math"/>
    <n v="202330"/>
    <s v="OC3"/>
    <s v="MATH"/>
    <n v="1332"/>
    <s v="1CW"/>
    <x v="19"/>
    <s v="Science &amp; Engineering"/>
    <s v="Mathematics"/>
    <x v="19"/>
    <x v="23"/>
    <x v="23"/>
    <x v="24"/>
    <n v="5"/>
    <n v="1"/>
    <n v="20"/>
    <x v="10"/>
    <x v="25"/>
    <n v="4"/>
  </r>
  <r>
    <s v="202330-30238"/>
    <s v="30238 Procedural Justice"/>
    <n v="202330"/>
    <s v="OC3"/>
    <s v="CJCB"/>
    <n v="309"/>
    <s v="0CW"/>
    <x v="21"/>
    <s v="Innovation and Design"/>
    <s v="Coll of Innovation and Design"/>
    <x v="20"/>
    <x v="24"/>
    <x v="24"/>
    <x v="0"/>
    <n v="31"/>
    <n v="24"/>
    <n v="77.419354838708998"/>
    <x v="11"/>
    <x v="26"/>
    <n v="7"/>
  </r>
  <r>
    <s v="202330-30239"/>
    <s v="30239 GLB/US-Intro to Philosophy"/>
    <n v="202330"/>
    <s v="OC3"/>
    <s v="PHIL"/>
    <n v="1301"/>
    <s v="0CW"/>
    <x v="22"/>
    <s v="Humanities, Social Sci &amp; Arts"/>
    <s v="Literature &amp; Languages"/>
    <x v="6"/>
    <x v="25"/>
    <x v="25"/>
    <x v="25"/>
    <n v="14"/>
    <n v="5"/>
    <n v="35.714285714284998"/>
    <x v="4"/>
    <x v="27"/>
    <n v="9"/>
  </r>
  <r>
    <s v="202330-30240"/>
    <s v="30240 Leadership"/>
    <n v="202330"/>
    <s v="OC3"/>
    <s v="CJCB"/>
    <n v="402"/>
    <s v="0CW"/>
    <x v="23"/>
    <s v="Innovation and Design"/>
    <s v="Coll of Innovation and Design"/>
    <x v="21"/>
    <x v="26"/>
    <x v="26"/>
    <x v="26"/>
    <n v="35"/>
    <n v="19"/>
    <n v="54.285714285714"/>
    <x v="1"/>
    <x v="28"/>
    <n v="16"/>
  </r>
  <r>
    <s v="202330-30242"/>
    <s v="30242 United States Government"/>
    <n v="202330"/>
    <s v="OC3"/>
    <s v="PSCI"/>
    <n v="2305"/>
    <s v="0CW"/>
    <x v="24"/>
    <s v="Humanities, Social Sci &amp; Arts"/>
    <s v="Political Science"/>
    <x v="22"/>
    <x v="27"/>
    <x v="27"/>
    <x v="27"/>
    <n v="25"/>
    <n v="11"/>
    <n v="44"/>
    <x v="2"/>
    <x v="29"/>
    <n v="14"/>
  </r>
  <r>
    <s v="202330-30243"/>
    <s v="30243 Critical Shift"/>
    <n v="202330"/>
    <s v="OC3"/>
    <s v="CJCB"/>
    <n v="404"/>
    <s v="0CW"/>
    <x v="25"/>
    <s v="Innovation and Design"/>
    <s v="Coll of Innovation and Design"/>
    <x v="5"/>
    <x v="28"/>
    <x v="28"/>
    <x v="28"/>
    <n v="30"/>
    <n v="17"/>
    <n v="56.666666666666003"/>
    <x v="5"/>
    <x v="30"/>
    <n v="13"/>
  </r>
  <r>
    <s v="202330-30244"/>
    <s v="30244 Evidence-Based Policing"/>
    <n v="202330"/>
    <s v="OC3"/>
    <s v="CJCB"/>
    <n v="405"/>
    <s v="0CW"/>
    <x v="26"/>
    <s v="Innovation and Design"/>
    <s v="Coll of Innovation and Design"/>
    <x v="23"/>
    <x v="29"/>
    <x v="29"/>
    <x v="29"/>
    <n v="33"/>
    <n v="18"/>
    <n v="54.545454545454"/>
    <x v="1"/>
    <x v="31"/>
    <n v="15"/>
  </r>
  <r>
    <s v="202330-30245"/>
    <s v="30245 Implicit bias"/>
    <n v="202330"/>
    <s v="OC3"/>
    <s v="CJCB"/>
    <n v="406"/>
    <s v="0CW"/>
    <x v="27"/>
    <s v="Innovation and Design"/>
    <s v="Coll of Innovation and Design"/>
    <x v="24"/>
    <x v="30"/>
    <x v="30"/>
    <x v="30"/>
    <n v="33"/>
    <n v="21"/>
    <n v="63.636363636363001"/>
    <x v="4"/>
    <x v="32"/>
    <n v="12"/>
  </r>
  <r>
    <s v="202330-30246"/>
    <s v="30246 Organiz Cultu in Public Safety"/>
    <n v="202330"/>
    <s v="OC3"/>
    <s v="CJCB"/>
    <n v="407"/>
    <s v="0CW"/>
    <x v="28"/>
    <s v="Innovation and Design"/>
    <s v="Coll of Innovation and Design"/>
    <x v="25"/>
    <x v="31"/>
    <x v="31"/>
    <x v="31"/>
    <n v="33"/>
    <n v="21"/>
    <n v="63.636363636363001"/>
    <x v="5"/>
    <x v="33"/>
    <n v="12"/>
  </r>
  <r>
    <s v="202330-30247"/>
    <s v="30247 Texas Government"/>
    <n v="202330"/>
    <s v="OC3"/>
    <s v="PSCI"/>
    <n v="2306"/>
    <s v="0CW"/>
    <x v="29"/>
    <s v="Humanities, Social Sci &amp; Arts"/>
    <s v="Political Science"/>
    <x v="26"/>
    <x v="32"/>
    <x v="32"/>
    <x v="32"/>
    <n v="26"/>
    <n v="16"/>
    <n v="61.538461538461"/>
    <x v="9"/>
    <x v="34"/>
    <n v="10"/>
  </r>
  <r>
    <s v="202330-30248"/>
    <s v="30248 Critical Thking &amp; Decision Mak"/>
    <n v="202330"/>
    <s v="OC3"/>
    <s v="CJCB"/>
    <n v="408"/>
    <s v="0CW"/>
    <x v="30"/>
    <s v="Innovation and Design"/>
    <s v="Coll of Innovation and Design"/>
    <x v="27"/>
    <x v="33"/>
    <x v="33"/>
    <x v="33"/>
    <n v="33"/>
    <n v="21"/>
    <n v="63.636363636363001"/>
    <x v="11"/>
    <x v="35"/>
    <n v="12"/>
  </r>
  <r>
    <s v="202330-30249"/>
    <s v="30249 Texas Government"/>
    <n v="202330"/>
    <s v="OC3"/>
    <s v="PSCI"/>
    <n v="2306"/>
    <s v="1CW"/>
    <x v="31"/>
    <s v="Humanities, Social Sci &amp; Arts"/>
    <s v="Political Science"/>
    <x v="4"/>
    <x v="4"/>
    <x v="3"/>
    <x v="4"/>
    <n v="17"/>
    <n v="6"/>
    <n v="35.294117647058002"/>
    <x v="4"/>
    <x v="36"/>
    <n v="11"/>
  </r>
  <r>
    <s v="202330-30251"/>
    <s v="30251 GLB/Intro to Sociology"/>
    <n v="202330"/>
    <s v="OC3"/>
    <s v="SOC"/>
    <n v="1301"/>
    <s v="0CW"/>
    <x v="32"/>
    <s v="Humanities, Social Sci &amp; Arts"/>
    <s v="Sociology &amp; Criminal Justice"/>
    <x v="28"/>
    <x v="12"/>
    <x v="34"/>
    <x v="34"/>
    <n v="18"/>
    <n v="8"/>
    <n v="44.444444444444002"/>
    <x v="0"/>
    <x v="37"/>
    <n v="10"/>
  </r>
  <r>
    <s v="202330-30252"/>
    <s v="30252 Homeland Security/Terrorism"/>
    <n v="202330"/>
    <s v="OC3"/>
    <s v="CJCB"/>
    <n v="409"/>
    <s v="0CW"/>
    <x v="33"/>
    <s v="Innovation and Design"/>
    <s v="Coll of Innovation and Design"/>
    <x v="29"/>
    <x v="15"/>
    <x v="35"/>
    <x v="35"/>
    <n v="34"/>
    <n v="20"/>
    <n v="58.823529411764"/>
    <x v="12"/>
    <x v="38"/>
    <n v="14"/>
  </r>
  <r>
    <s v="202330-30253"/>
    <s v="30253 Intro to Theatre"/>
    <n v="202330"/>
    <s v="OC3"/>
    <s v="THE"/>
    <n v="1310"/>
    <s v="0CW"/>
    <x v="34"/>
    <s v="Humanities, Social Sci &amp; Arts"/>
    <s v="Theatre"/>
    <x v="30"/>
    <x v="18"/>
    <x v="36"/>
    <x v="36"/>
    <n v="8"/>
    <n v="4"/>
    <n v="50"/>
    <x v="8"/>
    <x v="39"/>
    <n v="4"/>
  </r>
  <r>
    <s v="202330-30254"/>
    <s v="30254 Capstone"/>
    <n v="202330"/>
    <s v="OC3"/>
    <s v="CJCB"/>
    <n v="499"/>
    <s v="0CW"/>
    <x v="35"/>
    <s v="Innovation and Design"/>
    <s v="Coll of Innovation and Design"/>
    <x v="31"/>
    <x v="34"/>
    <x v="37"/>
    <x v="37"/>
    <n v="27"/>
    <n v="19"/>
    <n v="70.370370370369997"/>
    <x v="8"/>
    <x v="40"/>
    <n v="8"/>
  </r>
  <r>
    <s v="202330-30255"/>
    <s v="30255 Critical Thinking"/>
    <n v="202330"/>
    <s v="OC3"/>
    <s v="CID"/>
    <n v="111"/>
    <s v="0CW"/>
    <x v="36"/>
    <s v="Innovation and Design"/>
    <s v="Coll of Innovation and Design"/>
    <x v="32"/>
    <x v="35"/>
    <x v="38"/>
    <x v="38"/>
    <n v="33"/>
    <n v="14"/>
    <n v="42.424242424242003"/>
    <x v="2"/>
    <x v="41"/>
    <n v="19"/>
  </r>
  <r>
    <s v="202330-30256"/>
    <s v="30256 Intro to the U.S. Hlthcare Sy"/>
    <n v="202330"/>
    <s v="OC3"/>
    <s v="HSCB"/>
    <n v="300"/>
    <s v="0CW"/>
    <x v="37"/>
    <s v="Innovation and Design"/>
    <s v="Coll of Innovation and Design"/>
    <x v="17"/>
    <x v="12"/>
    <x v="1"/>
    <x v="39"/>
    <n v="9"/>
    <n v="4"/>
    <n v="44.444444444444002"/>
    <x v="5"/>
    <x v="42"/>
    <n v="5"/>
  </r>
  <r>
    <s v="202330-30258"/>
    <s v="30258 Record Keeping for Leaders"/>
    <n v="202330"/>
    <s v="OC3"/>
    <s v="CID"/>
    <n v="225"/>
    <s v="0CW"/>
    <x v="38"/>
    <s v="Innovation and Design"/>
    <s v="Coll of Innovation and Design"/>
    <x v="33"/>
    <x v="36"/>
    <x v="39"/>
    <x v="40"/>
    <n v="27"/>
    <n v="7"/>
    <n v="25.925925925925"/>
    <x v="13"/>
    <x v="43"/>
    <n v="20"/>
  </r>
  <r>
    <s v="202330-30259"/>
    <s v="30259 Financial Issues in Health Ser"/>
    <n v="202330"/>
    <s v="OC3"/>
    <s v="HSCB"/>
    <n v="320"/>
    <s v="0CW"/>
    <x v="37"/>
    <s v="Innovation and Design"/>
    <s v="Coll of Innovation and Design"/>
    <x v="13"/>
    <x v="15"/>
    <x v="40"/>
    <x v="9"/>
    <n v="12"/>
    <n v="4"/>
    <n v="33.333333333333002"/>
    <x v="5"/>
    <x v="44"/>
    <n v="8"/>
  </r>
  <r>
    <s v="202330-30261"/>
    <s v="30261 Talent Ldrshp in HR"/>
    <n v="202330"/>
    <s v="OC3"/>
    <s v="CID"/>
    <n v="338"/>
    <s v="0CW"/>
    <x v="39"/>
    <s v="Innovation and Design"/>
    <s v="Coll of Innovation and Design"/>
    <x v="34"/>
    <x v="37"/>
    <x v="41"/>
    <x v="41"/>
    <n v="36"/>
    <n v="22"/>
    <n v="61.111111111111001"/>
    <x v="13"/>
    <x v="45"/>
    <n v="14"/>
  </r>
  <r>
    <s v="202330-30262"/>
    <s v="30262 Cult Inequ &amp; Soc Justc in Hlth"/>
    <n v="202330"/>
    <s v="OC3"/>
    <s v="HSCB"/>
    <n v="380"/>
    <s v="0CW"/>
    <x v="40"/>
    <s v="Innovation and Design"/>
    <s v="Coll of Innovation and Design"/>
    <x v="35"/>
    <x v="38"/>
    <x v="42"/>
    <x v="42"/>
    <n v="10"/>
    <n v="3"/>
    <n v="30"/>
    <x v="14"/>
    <x v="46"/>
    <n v="7"/>
  </r>
  <r>
    <s v="202330-30263"/>
    <s v="30263 Leading Innovation"/>
    <n v="202330"/>
    <s v="OC3"/>
    <s v="CID"/>
    <n v="342"/>
    <s v="0CW"/>
    <x v="41"/>
    <s v="Innovation and Design"/>
    <s v="Coll of Innovation and Design"/>
    <x v="36"/>
    <x v="39"/>
    <x v="43"/>
    <x v="43"/>
    <n v="38"/>
    <n v="15"/>
    <n v="39.473684210526002"/>
    <x v="9"/>
    <x v="47"/>
    <n v="23"/>
  </r>
  <r>
    <s v="202330-30264"/>
    <s v="30264 Qual Mgmt &amp; Perf Imprv"/>
    <n v="202330"/>
    <s v="OC3"/>
    <s v="HSCB"/>
    <n v="430"/>
    <s v="0CW"/>
    <x v="42"/>
    <s v="Innovation and Design"/>
    <s v="Coll of Innovation and Design"/>
    <x v="19"/>
    <x v="40"/>
    <x v="44"/>
    <x v="40"/>
    <n v="13"/>
    <n v="7"/>
    <n v="53.846153846153001"/>
    <x v="11"/>
    <x v="48"/>
    <n v="6"/>
  </r>
  <r>
    <s v="202330-30265"/>
    <s v="30265 Numbers for Leaders"/>
    <n v="202330"/>
    <s v="OC3"/>
    <s v="CID"/>
    <n v="346"/>
    <s v="0CW"/>
    <x v="43"/>
    <s v="Innovation and Design"/>
    <s v="Coll of Innovation and Design"/>
    <x v="37"/>
    <x v="41"/>
    <x v="45"/>
    <x v="44"/>
    <n v="22"/>
    <n v="10"/>
    <n v="45.454545454544999"/>
    <x v="15"/>
    <x v="49"/>
    <n v="12"/>
  </r>
  <r>
    <s v="202330-30267"/>
    <s v="30267 Research Methods"/>
    <n v="202330"/>
    <s v="OC3"/>
    <s v="CID"/>
    <n v="347"/>
    <s v="0CW"/>
    <x v="44"/>
    <s v="Innovation and Design"/>
    <s v="Coll of Innovation and Design"/>
    <x v="10"/>
    <x v="42"/>
    <x v="46"/>
    <x v="6"/>
    <n v="14"/>
    <n v="2"/>
    <n v="14.285714285714"/>
    <x v="16"/>
    <x v="50"/>
    <n v="12"/>
  </r>
  <r>
    <s v="202330-30268"/>
    <s v="30268 Health Policy and Advocacy"/>
    <n v="202330"/>
    <s v="OC3"/>
    <s v="HSCB"/>
    <n v="440"/>
    <s v="0CW"/>
    <x v="37"/>
    <s v="Innovation and Design"/>
    <s v="Coll of Innovation and Design"/>
    <x v="38"/>
    <x v="43"/>
    <x v="38"/>
    <x v="45"/>
    <n v="13"/>
    <n v="7"/>
    <n v="53.846153846153001"/>
    <x v="5"/>
    <x v="51"/>
    <n v="6"/>
  </r>
  <r>
    <s v="202330-30269"/>
    <s v="30269 Project Mgmt for Ldrs"/>
    <n v="202330"/>
    <s v="OC3"/>
    <s v="CID"/>
    <n v="422"/>
    <s v="0CW"/>
    <x v="45"/>
    <s v="Innovation and Design"/>
    <s v="Coll of Innovation and Design"/>
    <x v="39"/>
    <x v="44"/>
    <x v="47"/>
    <x v="46"/>
    <n v="36"/>
    <n v="13"/>
    <n v="36.111111111111001"/>
    <x v="1"/>
    <x v="52"/>
    <n v="23"/>
  </r>
  <r>
    <s v="202330-30271"/>
    <s v="30271 Developing Global Comp Ldrs"/>
    <n v="202330"/>
    <s v="OC3"/>
    <s v="CID"/>
    <n v="431"/>
    <s v="0CW"/>
    <x v="46"/>
    <s v="Innovation and Design"/>
    <s v="Coll of Innovation and Design"/>
    <x v="40"/>
    <x v="45"/>
    <x v="48"/>
    <x v="47"/>
    <n v="19"/>
    <n v="11"/>
    <n v="57.894736842104997"/>
    <x v="1"/>
    <x v="53"/>
    <n v="8"/>
  </r>
  <r>
    <s v="202330-30272"/>
    <s v="30272 Hlth Serv Adm Capstone"/>
    <n v="202330"/>
    <s v="OC3"/>
    <s v="HSCB"/>
    <n v="499"/>
    <s v="0CW"/>
    <x v="47"/>
    <s v="Innovation and Design"/>
    <s v="Coll of Innovation and Design"/>
    <x v="41"/>
    <x v="46"/>
    <x v="49"/>
    <x v="48"/>
    <n v="4"/>
    <n v="3"/>
    <n v="75"/>
    <x v="17"/>
    <x v="54"/>
    <n v="1"/>
  </r>
  <r>
    <s v="202330-30274"/>
    <s v="30274 Intro to Safety Studies"/>
    <n v="202330"/>
    <s v="OC3"/>
    <s v="SHCB"/>
    <n v="300"/>
    <s v="1CW"/>
    <x v="48"/>
    <s v="Innovation and Design"/>
    <s v="Coll of Innovation and Design"/>
    <x v="4"/>
    <x v="47"/>
    <x v="50"/>
    <x v="49"/>
    <n v="5"/>
    <n v="3"/>
    <n v="60"/>
    <x v="13"/>
    <x v="55"/>
    <n v="2"/>
  </r>
  <r>
    <s v="202330-30275"/>
    <s v="30275 Computer Information Systems"/>
    <n v="202330"/>
    <s v="OC3"/>
    <s v="ORGL"/>
    <n v="126"/>
    <s v="0CW"/>
    <x v="49"/>
    <s v="Innovation and Design"/>
    <s v="Coll of Innovation and Design"/>
    <x v="42"/>
    <x v="48"/>
    <x v="51"/>
    <x v="50"/>
    <n v="23"/>
    <n v="5"/>
    <n v="21.739130434781998"/>
    <x v="1"/>
    <x v="56"/>
    <n v="18"/>
  </r>
  <r>
    <s v="202330-30276"/>
    <s v="30276 Intro to Organizations"/>
    <n v="202330"/>
    <s v="OC3"/>
    <s v="ORGL"/>
    <n v="130"/>
    <s v="0CW"/>
    <x v="50"/>
    <s v="Innovation and Design"/>
    <s v="Coll of Innovation and Design"/>
    <x v="43"/>
    <x v="49"/>
    <x v="52"/>
    <x v="51"/>
    <n v="35"/>
    <n v="15"/>
    <n v="42.857142857142001"/>
    <x v="18"/>
    <x v="57"/>
    <n v="20"/>
  </r>
  <r>
    <s v="202330-30279"/>
    <s v="30279 Supervision"/>
    <n v="202330"/>
    <s v="OC3"/>
    <s v="ORGL"/>
    <n v="201"/>
    <s v="0CW"/>
    <x v="51"/>
    <s v="Innovation and Design"/>
    <s v="Coll of Innovation and Design"/>
    <x v="44"/>
    <x v="50"/>
    <x v="53"/>
    <x v="52"/>
    <n v="31"/>
    <n v="15"/>
    <n v="48.387096774192997"/>
    <x v="8"/>
    <x v="58"/>
    <n v="16"/>
  </r>
  <r>
    <s v="202330-30282"/>
    <s v="30282 Safety and Health Capstone"/>
    <n v="202330"/>
    <s v="OC3"/>
    <s v="SHCB"/>
    <n v="499"/>
    <s v="0CW"/>
    <x v="52"/>
    <s v="Innovation and Design"/>
    <s v="Coll of Innovation and Design"/>
    <x v="45"/>
    <x v="51"/>
    <x v="42"/>
    <x v="53"/>
    <n v="5"/>
    <n v="3"/>
    <n v="60"/>
    <x v="13"/>
    <x v="59"/>
    <n v="2"/>
  </r>
  <r>
    <s v="202330-30284"/>
    <s v="30284 Foundations of Org Ldrship"/>
    <n v="202330"/>
    <s v="OC3"/>
    <s v="ORGL"/>
    <n v="3311"/>
    <s v="0CW"/>
    <x v="53"/>
    <s v="Innovation and Design"/>
    <s v="Coll of Innovation and Design"/>
    <x v="46"/>
    <x v="52"/>
    <x v="54"/>
    <x v="54"/>
    <n v="26"/>
    <n v="12"/>
    <n v="46.153846153845997"/>
    <x v="19"/>
    <x v="60"/>
    <n v="14"/>
  </r>
  <r>
    <s v="202330-30285"/>
    <s v="30285 Foundations of Org Ldrship"/>
    <n v="202330"/>
    <s v="OC3"/>
    <s v="ORGL"/>
    <n v="3311"/>
    <s v="1CW"/>
    <x v="54"/>
    <s v="Innovation and Design"/>
    <s v="Coll of Innovation and Design"/>
    <x v="47"/>
    <x v="53"/>
    <x v="55"/>
    <x v="38"/>
    <n v="26"/>
    <n v="7"/>
    <n v="26.923076923076"/>
    <x v="20"/>
    <x v="61"/>
    <n v="19"/>
  </r>
  <r>
    <s v="202330-30286"/>
    <s v="30286 Foundations of Org Ldrship"/>
    <n v="202330"/>
    <s v="OC3"/>
    <s v="ORGL"/>
    <n v="3311"/>
    <s v="2CW"/>
    <x v="55"/>
    <s v="Innovation and Design"/>
    <s v="Coll of Innovation and Design"/>
    <x v="19"/>
    <x v="23"/>
    <x v="56"/>
    <x v="55"/>
    <n v="7"/>
    <n v="4"/>
    <n v="57.142857142856997"/>
    <x v="11"/>
    <x v="62"/>
    <n v="3"/>
  </r>
  <r>
    <s v="202330-30287"/>
    <s v="30287 Pathways, Purpose, Exploration"/>
    <n v="202330"/>
    <s v="OC3"/>
    <s v="GSCB"/>
    <n v="301"/>
    <s v="0CW"/>
    <x v="56"/>
    <s v="Innovation and Design"/>
    <s v="Coll of Innovation and Design"/>
    <x v="48"/>
    <x v="54"/>
    <x v="57"/>
    <x v="56"/>
    <n v="37"/>
    <n v="14"/>
    <n v="37.837837837837"/>
    <x v="1"/>
    <x v="63"/>
    <n v="23"/>
  </r>
  <r>
    <s v="202330-30288"/>
    <s v="30288 Innovative Design"/>
    <n v="202330"/>
    <s v="OC3"/>
    <s v="GSCB"/>
    <n v="402"/>
    <s v="0CW"/>
    <x v="57"/>
    <s v="Innovation and Design"/>
    <s v="Coll of Innovation and Design"/>
    <x v="49"/>
    <x v="55"/>
    <x v="58"/>
    <x v="57"/>
    <n v="19"/>
    <n v="7"/>
    <n v="36.842105263157002"/>
    <x v="10"/>
    <x v="64"/>
    <n v="12"/>
  </r>
  <r>
    <s v="202330-30290"/>
    <s v="30290 Organizational Communication"/>
    <n v="202330"/>
    <s v="OC3"/>
    <s v="ORGL"/>
    <n v="3321"/>
    <s v="0CW"/>
    <x v="58"/>
    <s v="Innovation and Design"/>
    <s v="Coll of Innovation and Design"/>
    <x v="50"/>
    <x v="56"/>
    <x v="59"/>
    <x v="58"/>
    <n v="26"/>
    <n v="10"/>
    <n v="38.461538461537998"/>
    <x v="4"/>
    <x v="65"/>
    <n v="16"/>
  </r>
  <r>
    <s v="202330-30291"/>
    <s v="30291 Capstone"/>
    <n v="202330"/>
    <s v="OC3"/>
    <s v="GSCB"/>
    <n v="405"/>
    <s v="0CW"/>
    <x v="56"/>
    <s v="Innovation and Design"/>
    <s v="Coll of Innovation and Design"/>
    <x v="4"/>
    <x v="4"/>
    <x v="3"/>
    <x v="4"/>
    <n v="5"/>
    <n v="2"/>
    <n v="40"/>
    <x v="1"/>
    <x v="66"/>
    <n v="3"/>
  </r>
  <r>
    <s v="202330-30292"/>
    <s v="30292 Organizational Communication"/>
    <n v="202330"/>
    <s v="OC3"/>
    <s v="ORGL"/>
    <n v="3321"/>
    <s v="1CW"/>
    <x v="59"/>
    <s v="Innovation and Design"/>
    <s v="Coll of Innovation and Design"/>
    <x v="51"/>
    <x v="57"/>
    <x v="60"/>
    <x v="59"/>
    <n v="25"/>
    <n v="11"/>
    <n v="44"/>
    <x v="1"/>
    <x v="67"/>
    <n v="14"/>
  </r>
  <r>
    <s v="202330-30294"/>
    <s v="30294 Org Ethics"/>
    <n v="202330"/>
    <s v="OC3"/>
    <s v="ORGL"/>
    <n v="3322"/>
    <s v="0CW"/>
    <x v="53"/>
    <s v="Innovation and Design"/>
    <s v="Coll of Innovation and Design"/>
    <x v="52"/>
    <x v="58"/>
    <x v="47"/>
    <x v="60"/>
    <n v="26"/>
    <n v="13"/>
    <n v="50"/>
    <x v="19"/>
    <x v="68"/>
    <n v="13"/>
  </r>
  <r>
    <s v="202330-30295"/>
    <s v="30295 Org Ethics"/>
    <n v="202330"/>
    <s v="OC3"/>
    <s v="ORGL"/>
    <n v="3322"/>
    <s v="1CW"/>
    <x v="60"/>
    <s v="Innovation and Design"/>
    <s v="Coll of Innovation and Design"/>
    <x v="53"/>
    <x v="59"/>
    <x v="61"/>
    <x v="61"/>
    <n v="29"/>
    <n v="12"/>
    <n v="41.379310344826997"/>
    <x v="1"/>
    <x v="69"/>
    <n v="17"/>
  </r>
  <r>
    <s v="202330-30296"/>
    <s v="30296 Org Ethics"/>
    <n v="202330"/>
    <s v="OC3"/>
    <s v="ORGL"/>
    <n v="3322"/>
    <s v="2CW"/>
    <x v="61"/>
    <s v="Innovation and Design"/>
    <s v="Coll of Innovation and Design"/>
    <x v="54"/>
    <x v="60"/>
    <x v="62"/>
    <x v="62"/>
    <n v="5"/>
    <n v="0"/>
    <n v="0"/>
    <x v="13"/>
    <x v="70"/>
    <n v="5"/>
  </r>
  <r>
    <s v="202330-30297"/>
    <s v="30297 Data Driven Decision Making"/>
    <n v="202330"/>
    <s v="OC3"/>
    <s v="ORGL"/>
    <n v="3331"/>
    <s v="0CW"/>
    <x v="62"/>
    <s v="Innovation and Design"/>
    <s v="Coll of Innovation and Design"/>
    <x v="10"/>
    <x v="61"/>
    <x v="63"/>
    <x v="63"/>
    <n v="26"/>
    <n v="12"/>
    <n v="46.153846153845997"/>
    <x v="4"/>
    <x v="71"/>
    <n v="14"/>
  </r>
  <r>
    <s v="202330-30298"/>
    <s v="30298 Data Driven Decision Making"/>
    <n v="202330"/>
    <s v="OC3"/>
    <s v="ORGL"/>
    <n v="3331"/>
    <s v="1CW"/>
    <x v="63"/>
    <s v="Innovation and Design"/>
    <s v="Coll of Innovation and Design"/>
    <x v="4"/>
    <x v="4"/>
    <x v="3"/>
    <x v="4"/>
    <n v="10"/>
    <n v="2"/>
    <n v="20"/>
    <x v="0"/>
    <x v="72"/>
    <n v="8"/>
  </r>
  <r>
    <s v="202330-30299"/>
    <s v="30299 Data Driven Decision Making"/>
    <n v="202330"/>
    <s v="OC3"/>
    <s v="ORGL"/>
    <n v="3331"/>
    <s v="2CW"/>
    <x v="64"/>
    <s v="Innovation and Design"/>
    <s v="Coll of Innovation and Design"/>
    <x v="55"/>
    <x v="62"/>
    <x v="64"/>
    <x v="64"/>
    <n v="17"/>
    <n v="10"/>
    <n v="58.823529411764"/>
    <x v="8"/>
    <x v="73"/>
    <n v="7"/>
  </r>
  <r>
    <s v="202330-30299"/>
    <s v="30299 Data Driven Decision Making"/>
    <n v="202330"/>
    <s v="OC3"/>
    <s v="ORGL"/>
    <n v="3331"/>
    <s v="2CW"/>
    <x v="65"/>
    <s v="Innovation and Design"/>
    <s v="Coll of Innovation and Design"/>
    <x v="56"/>
    <x v="62"/>
    <x v="64"/>
    <x v="65"/>
    <n v="17"/>
    <n v="10"/>
    <n v="58.823529411764"/>
    <x v="11"/>
    <x v="73"/>
    <n v="7"/>
  </r>
  <r>
    <s v="202330-30301"/>
    <s v="30301 Org Behavior"/>
    <n v="202330"/>
    <s v="OC3"/>
    <s v="ORGL"/>
    <n v="3332"/>
    <s v="0CW"/>
    <x v="66"/>
    <s v="Innovation and Design"/>
    <s v="Coll of Innovation and Design"/>
    <x v="57"/>
    <x v="63"/>
    <x v="48"/>
    <x v="66"/>
    <n v="25"/>
    <n v="11"/>
    <n v="44"/>
    <x v="13"/>
    <x v="74"/>
    <n v="14"/>
  </r>
  <r>
    <s v="202330-30302"/>
    <s v="30302 Org Behavior"/>
    <n v="202330"/>
    <s v="OC3"/>
    <s v="ORGL"/>
    <n v="3332"/>
    <s v="1CW"/>
    <x v="67"/>
    <s v="Innovation and Design"/>
    <s v="Coll of Innovation and Design"/>
    <x v="4"/>
    <x v="4"/>
    <x v="3"/>
    <x v="4"/>
    <n v="15"/>
    <n v="8"/>
    <n v="53.333333333333002"/>
    <x v="11"/>
    <x v="75"/>
    <n v="7"/>
  </r>
  <r>
    <s v="202330-30304"/>
    <s v="30304 Leadership Theory"/>
    <n v="202330"/>
    <s v="OC3"/>
    <s v="ORGL"/>
    <n v="4341"/>
    <s v="0CW"/>
    <x v="53"/>
    <s v="Innovation and Design"/>
    <s v="Coll of Innovation and Design"/>
    <x v="35"/>
    <x v="64"/>
    <x v="65"/>
    <x v="41"/>
    <n v="27"/>
    <n v="9"/>
    <n v="33.333333333333002"/>
    <x v="19"/>
    <x v="76"/>
    <n v="18"/>
  </r>
  <r>
    <s v="202330-30305"/>
    <s v="30305 Leadership Theory"/>
    <n v="202330"/>
    <s v="OC3"/>
    <s v="ORGL"/>
    <n v="4341"/>
    <s v="1CW"/>
    <x v="68"/>
    <s v="Innovation and Design"/>
    <s v="Coll of Innovation and Design"/>
    <x v="58"/>
    <x v="65"/>
    <x v="66"/>
    <x v="67"/>
    <n v="22"/>
    <n v="10"/>
    <n v="45.454545454544999"/>
    <x v="2"/>
    <x v="77"/>
    <n v="12"/>
  </r>
  <r>
    <s v="202330-30307"/>
    <s v="30307 Leading Diverse &amp; Incl Teams"/>
    <n v="202330"/>
    <s v="OC3"/>
    <s v="ORGL"/>
    <n v="4342"/>
    <s v="0CW"/>
    <x v="27"/>
    <s v="Innovation and Design"/>
    <s v="Coll of Innovation and Design"/>
    <x v="59"/>
    <x v="66"/>
    <x v="0"/>
    <x v="68"/>
    <n v="25"/>
    <n v="12"/>
    <n v="48"/>
    <x v="4"/>
    <x v="78"/>
    <n v="13"/>
  </r>
  <r>
    <s v="202330-30308"/>
    <s v="30308 Leading Diverse &amp; Incl Teams"/>
    <n v="202330"/>
    <s v="OC3"/>
    <s v="ORGL"/>
    <n v="4342"/>
    <s v="1CW"/>
    <x v="69"/>
    <s v="Innovation and Design"/>
    <s v="Coll of Innovation and Design"/>
    <x v="37"/>
    <x v="67"/>
    <x v="67"/>
    <x v="69"/>
    <n v="26"/>
    <n v="10"/>
    <n v="38.461538461537998"/>
    <x v="1"/>
    <x v="79"/>
    <n v="16"/>
  </r>
  <r>
    <s v="202330-30309"/>
    <s v="30309 Leading Change"/>
    <n v="202330"/>
    <s v="OC3"/>
    <s v="ORGL"/>
    <n v="4343"/>
    <s v="0CW"/>
    <x v="70"/>
    <s v="Innovation and Design"/>
    <s v="Coll of Innovation and Design"/>
    <x v="60"/>
    <x v="4"/>
    <x v="68"/>
    <x v="70"/>
    <n v="25"/>
    <n v="11"/>
    <n v="44"/>
    <x v="2"/>
    <x v="80"/>
    <n v="14"/>
  </r>
  <r>
    <s v="202330-30310"/>
    <s v="30310 Leading Change"/>
    <n v="202330"/>
    <s v="OC3"/>
    <s v="ORGL"/>
    <n v="4343"/>
    <s v="1CW"/>
    <x v="71"/>
    <s v="Innovation and Design"/>
    <s v="Coll of Innovation and Design"/>
    <x v="30"/>
    <x v="68"/>
    <x v="69"/>
    <x v="71"/>
    <n v="17"/>
    <n v="4"/>
    <n v="23.529411764704999"/>
    <x v="0"/>
    <x v="81"/>
    <n v="13"/>
  </r>
  <r>
    <s v="202330-30311"/>
    <s v="30311 Capstone I"/>
    <n v="202330"/>
    <s v="OC3"/>
    <s v="ORGL"/>
    <n v="4352"/>
    <s v="0CW"/>
    <x v="72"/>
    <s v="Innovation and Design"/>
    <s v="Coll of Innovation and Design"/>
    <x v="4"/>
    <x v="4"/>
    <x v="70"/>
    <x v="72"/>
    <n v="26"/>
    <n v="11"/>
    <n v="42.307692307692001"/>
    <x v="8"/>
    <x v="82"/>
    <n v="15"/>
  </r>
  <r>
    <s v="202330-30313"/>
    <s v="30313 Capstone I"/>
    <n v="202330"/>
    <s v="OC3"/>
    <s v="ORGL"/>
    <n v="4352"/>
    <s v="2CW"/>
    <x v="73"/>
    <s v="Innovation and Design"/>
    <s v="Coll of Innovation and Design"/>
    <x v="61"/>
    <x v="69"/>
    <x v="71"/>
    <x v="49"/>
    <n v="8"/>
    <n v="5"/>
    <n v="62.5"/>
    <x v="11"/>
    <x v="83"/>
    <n v="3"/>
  </r>
  <r>
    <s v="202330-30314"/>
    <s v="30314 Capstone II"/>
    <n v="202330"/>
    <s v="OC3"/>
    <s v="ORGL"/>
    <n v="4361"/>
    <s v="0CW"/>
    <x v="74"/>
    <s v="Innovation and Design"/>
    <s v="Coll of Innovation and Design"/>
    <x v="62"/>
    <x v="70"/>
    <x v="47"/>
    <x v="73"/>
    <n v="25"/>
    <n v="13"/>
    <n v="52"/>
    <x v="11"/>
    <x v="84"/>
    <n v="12"/>
  </r>
  <r>
    <s v="202330-30316"/>
    <s v="30316 Capstone II"/>
    <n v="202330"/>
    <s v="OC3"/>
    <s v="ORGL"/>
    <n v="4361"/>
    <s v="2CW"/>
    <x v="75"/>
    <s v="Innovation and Design"/>
    <s v="Coll of Innovation and Design"/>
    <x v="63"/>
    <x v="71"/>
    <x v="72"/>
    <x v="74"/>
    <n v="10"/>
    <n v="5"/>
    <n v="50"/>
    <x v="1"/>
    <x v="85"/>
    <n v="5"/>
  </r>
  <r>
    <s v="202330-30317"/>
    <s v="30317 Legal Aspec of Safety &amp; Health"/>
    <n v="202330"/>
    <s v="OC3"/>
    <s v="SHCB"/>
    <n v="310"/>
    <s v="0CW"/>
    <x v="76"/>
    <s v="Innovation and Design"/>
    <s v="Coll of Innovation and Design"/>
    <x v="4"/>
    <x v="4"/>
    <x v="3"/>
    <x v="4"/>
    <n v="5"/>
    <n v="1"/>
    <n v="20"/>
    <x v="1"/>
    <x v="86"/>
    <n v="4"/>
  </r>
  <r>
    <s v="202330-30318"/>
    <s v="30318 Human Factors in Occupa Safety"/>
    <n v="202330"/>
    <s v="OC3"/>
    <s v="SHCB"/>
    <n v="330"/>
    <s v="0CW"/>
    <x v="77"/>
    <s v="Innovation and Design"/>
    <s v="Coll of Innovation and Design"/>
    <x v="4"/>
    <x v="4"/>
    <x v="3"/>
    <x v="4"/>
    <n v="4"/>
    <n v="1"/>
    <n v="25"/>
    <x v="21"/>
    <x v="87"/>
    <n v="3"/>
  </r>
  <r>
    <s v="202330-30349"/>
    <s v="30349 Talent Ldrshp in HR"/>
    <n v="202330"/>
    <s v="OC3"/>
    <s v="CID"/>
    <n v="338"/>
    <s v="1CW"/>
    <x v="78"/>
    <s v="Innovation and Design"/>
    <s v="Coll of Innovation and Design"/>
    <x v="64"/>
    <x v="72"/>
    <x v="73"/>
    <x v="75"/>
    <n v="29"/>
    <n v="13"/>
    <n v="44.827586206896001"/>
    <x v="8"/>
    <x v="88"/>
    <n v="16"/>
  </r>
  <r>
    <s v="202330-30350"/>
    <s v="30350 Personal Branding and Identity"/>
    <n v="202330"/>
    <s v="OC3"/>
    <s v="CID"/>
    <n v="356"/>
    <s v="0CW"/>
    <x v="79"/>
    <s v="Innovation and Design"/>
    <s v="Coll of Innovation and Design"/>
    <x v="65"/>
    <x v="73"/>
    <x v="74"/>
    <x v="76"/>
    <n v="37"/>
    <n v="19"/>
    <n v="51.351351351350999"/>
    <x v="2"/>
    <x v="89"/>
    <n v="18"/>
  </r>
  <r>
    <s v="202330-30351"/>
    <s v="30351 Personal Branding and Identity"/>
    <n v="202330"/>
    <s v="OC3"/>
    <s v="CID"/>
    <n v="356"/>
    <s v="1CW"/>
    <x v="80"/>
    <s v="Innovation and Design"/>
    <s v="Coll of Innovation and Design"/>
    <x v="5"/>
    <x v="4"/>
    <x v="3"/>
    <x v="77"/>
    <n v="4"/>
    <n v="2"/>
    <n v="50"/>
    <x v="13"/>
    <x v="90"/>
    <n v="2"/>
  </r>
  <r>
    <s v="202330-30355"/>
    <s v="30355 Policing the Future"/>
    <n v="202330"/>
    <s v="OC3"/>
    <s v="CJCB"/>
    <n v="403"/>
    <s v="0CW"/>
    <x v="81"/>
    <s v="Innovation and Design"/>
    <s v="Coll of Innovation and Design"/>
    <x v="66"/>
    <x v="74"/>
    <x v="75"/>
    <x v="78"/>
    <n v="34"/>
    <n v="21"/>
    <n v="61.764705882351997"/>
    <x v="16"/>
    <x v="91"/>
    <n v="13"/>
  </r>
  <r>
    <s v="202330-30356"/>
    <s v="30356 Tech Wrtg &amp; Comm in Saf &amp; Heal"/>
    <n v="202330"/>
    <s v="OC3"/>
    <s v="SHCB"/>
    <n v="301"/>
    <s v="0CW"/>
    <x v="82"/>
    <s v="Innovation and Design"/>
    <s v="Coll of Innovation and Design"/>
    <x v="4"/>
    <x v="4"/>
    <x v="3"/>
    <x v="4"/>
    <n v="5"/>
    <n v="2"/>
    <n v="40"/>
    <x v="8"/>
    <x v="92"/>
    <n v="3"/>
  </r>
  <r>
    <s v="202330-30364"/>
    <s v="30364 Natural Disasters"/>
    <n v="202330"/>
    <s v="OC3"/>
    <s v="ENVS"/>
    <n v="103"/>
    <s v="2CW"/>
    <x v="83"/>
    <s v="Science &amp; Engineering"/>
    <s v="Biological &amp; Environmental Sci"/>
    <x v="67"/>
    <x v="75"/>
    <x v="76"/>
    <x v="79"/>
    <n v="18"/>
    <n v="8"/>
    <n v="44.444444444444002"/>
    <x v="0"/>
    <x v="93"/>
    <n v="10"/>
  </r>
  <r>
    <s v="202330-30365"/>
    <s v="30365 US-U.S. History to 1877"/>
    <n v="202330"/>
    <s v="OC3"/>
    <s v="HIST"/>
    <n v="1301"/>
    <s v="1CW"/>
    <x v="84"/>
    <s v="Humanities, Social Sci &amp; Arts"/>
    <s v="History"/>
    <x v="68"/>
    <x v="16"/>
    <x v="77"/>
    <x v="80"/>
    <n v="20"/>
    <n v="11"/>
    <n v="55"/>
    <x v="13"/>
    <x v="94"/>
    <n v="9"/>
  </r>
  <r>
    <s v="202330-30366"/>
    <s v="30366 US-U.S. History From 1865"/>
    <n v="202330"/>
    <s v="OC3"/>
    <s v="HIST"/>
    <n v="1302"/>
    <s v="1CW"/>
    <x v="85"/>
    <s v="Humanities, Social Sci &amp; Arts"/>
    <s v="History"/>
    <x v="69"/>
    <x v="51"/>
    <x v="6"/>
    <x v="81"/>
    <n v="20"/>
    <n v="9"/>
    <n v="45"/>
    <x v="13"/>
    <x v="95"/>
    <n v="11"/>
  </r>
  <r>
    <s v="202330-30369"/>
    <s v="30369 Mass Commun in Society"/>
    <n v="202330"/>
    <s v="OC3"/>
    <s v="MMJ"/>
    <n v="1307"/>
    <s v="0CW"/>
    <x v="86"/>
    <s v="Humanities, Social Sci &amp; Arts"/>
    <s v="Literature &amp; Languages"/>
    <x v="70"/>
    <x v="76"/>
    <x v="78"/>
    <x v="82"/>
    <n v="27"/>
    <n v="14"/>
    <n v="51.851851851851002"/>
    <x v="15"/>
    <x v="96"/>
    <n v="13"/>
  </r>
  <r>
    <s v="202330-30372"/>
    <s v="30372 Integrated Science I"/>
    <n v="202330"/>
    <s v="OC3"/>
    <s v="IS"/>
    <n v="1315"/>
    <s v="1CW"/>
    <x v="87"/>
    <s v="Science &amp; Engineering"/>
    <s v="Physics and Astronomy"/>
    <x v="71"/>
    <x v="77"/>
    <x v="79"/>
    <x v="73"/>
    <n v="20"/>
    <n v="11"/>
    <n v="55"/>
    <x v="13"/>
    <x v="97"/>
    <n v="9"/>
  </r>
  <r>
    <s v="202330-30378"/>
    <s v="30378 Hazardous Materials"/>
    <n v="202330"/>
    <s v="OC3"/>
    <s v="SHCB"/>
    <n v="430"/>
    <s v="0CW"/>
    <x v="88"/>
    <s v="Innovation and Design"/>
    <s v="Coll of Innovation and Design"/>
    <x v="4"/>
    <x v="4"/>
    <x v="3"/>
    <x v="4"/>
    <n v="7"/>
    <n v="4"/>
    <n v="57.142857142856997"/>
    <x v="18"/>
    <x v="98"/>
    <n v="3"/>
  </r>
  <r>
    <s v="202330-30390"/>
    <s v="30390 GLB/Art Appreciation"/>
    <n v="202330"/>
    <s v="OC3"/>
    <s v="ART"/>
    <n v="1301"/>
    <s v="1CW"/>
    <x v="89"/>
    <s v="Humanities, Social Sci &amp; Arts"/>
    <s v="Art"/>
    <x v="61"/>
    <x v="78"/>
    <x v="51"/>
    <x v="83"/>
    <n v="9"/>
    <n v="5"/>
    <n v="55.555555555555003"/>
    <x v="18"/>
    <x v="99"/>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5"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G21:H23" firstHeaderRow="1" firstDataRow="1" firstDataCol="1"/>
  <pivotFields count="22">
    <pivotField showAll="0"/>
    <pivotField showAll="0"/>
    <pivotField showAll="0"/>
    <pivotField showAll="0"/>
    <pivotField showAll="0"/>
    <pivotField showAll="0"/>
    <pivotField showAll="0"/>
    <pivotField showAll="0">
      <items count="91">
        <item x="6"/>
        <item x="13"/>
        <item x="71"/>
        <item x="63"/>
        <item x="83"/>
        <item x="32"/>
        <item x="0"/>
        <item x="7"/>
        <item x="88"/>
        <item x="89"/>
        <item x="50"/>
        <item x="87"/>
        <item x="84"/>
        <item x="61"/>
        <item x="66"/>
        <item x="80"/>
        <item x="48"/>
        <item x="52"/>
        <item x="38"/>
        <item x="85"/>
        <item x="39"/>
        <item x="8"/>
        <item x="28"/>
        <item x="15"/>
        <item x="37"/>
        <item x="25"/>
        <item x="53"/>
        <item x="77"/>
        <item x="57"/>
        <item x="19"/>
        <item x="33"/>
        <item x="4"/>
        <item x="3"/>
        <item x="11"/>
        <item x="23"/>
        <item x="76"/>
        <item x="69"/>
        <item x="75"/>
        <item x="56"/>
        <item x="45"/>
        <item x="59"/>
        <item x="1"/>
        <item x="49"/>
        <item x="46"/>
        <item x="60"/>
        <item x="26"/>
        <item x="2"/>
        <item x="12"/>
        <item x="36"/>
        <item x="17"/>
        <item x="24"/>
        <item x="20"/>
        <item x="79"/>
        <item x="70"/>
        <item x="68"/>
        <item x="74"/>
        <item x="65"/>
        <item x="55"/>
        <item x="67"/>
        <item x="73"/>
        <item x="21"/>
        <item x="30"/>
        <item x="42"/>
        <item x="72"/>
        <item x="82"/>
        <item x="64"/>
        <item x="34"/>
        <item x="78"/>
        <item x="35"/>
        <item x="51"/>
        <item x="16"/>
        <item x="9"/>
        <item x="40"/>
        <item x="41"/>
        <item x="18"/>
        <item x="29"/>
        <item x="47"/>
        <item x="81"/>
        <item x="44"/>
        <item x="62"/>
        <item x="22"/>
        <item x="31"/>
        <item x="58"/>
        <item x="10"/>
        <item x="27"/>
        <item x="5"/>
        <item x="54"/>
        <item x="43"/>
        <item x="86"/>
        <item x="14"/>
        <item t="default"/>
      </items>
    </pivotField>
    <pivotField showAll="0"/>
    <pivotField showAll="0"/>
    <pivotField showAll="0"/>
    <pivotField showAll="0"/>
    <pivotField showAll="0"/>
    <pivotField showAll="0"/>
    <pivotField showAll="0"/>
    <pivotField showAll="0"/>
    <pivotField showAll="0"/>
    <pivotField showAll="0">
      <items count="23">
        <item x="0"/>
        <item x="18"/>
        <item x="13"/>
        <item x="5"/>
        <item x="19"/>
        <item x="21"/>
        <item x="10"/>
        <item x="12"/>
        <item x="3"/>
        <item x="1"/>
        <item x="2"/>
        <item x="11"/>
        <item x="8"/>
        <item x="6"/>
        <item x="14"/>
        <item x="9"/>
        <item x="17"/>
        <item x="16"/>
        <item x="4"/>
        <item x="20"/>
        <item x="15"/>
        <item x="7"/>
        <item t="default"/>
      </items>
    </pivotField>
    <pivotField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2035343264"/>
    <dataField name="Sum of Overall NonRespRate" fld="21" baseField="0" baseItem="2035343264"/>
  </dataFields>
  <formats count="32">
    <format dxfId="1238">
      <pivotArea type="all" dataOnly="0" outline="0" fieldPosition="0"/>
    </format>
    <format dxfId="1237">
      <pivotArea outline="0" collapsedLevelsAreSubtotals="1" fieldPosition="0"/>
    </format>
    <format dxfId="1236">
      <pivotArea field="-2" type="button" dataOnly="0" labelOnly="1" outline="0" axis="axisRow" fieldPosition="0"/>
    </format>
    <format dxfId="1235">
      <pivotArea dataOnly="0" labelOnly="1" outline="0" fieldPosition="0">
        <references count="1">
          <reference field="4294967294" count="2">
            <x v="0"/>
            <x v="1"/>
          </reference>
        </references>
      </pivotArea>
    </format>
    <format dxfId="1234">
      <pivotArea dataOnly="0" labelOnly="1" grandCol="1" outline="0" axis="axisCol" fieldPosition="0"/>
    </format>
    <format dxfId="1233">
      <pivotArea type="all" dataOnly="0" outline="0" fieldPosition="0"/>
    </format>
    <format dxfId="1232">
      <pivotArea outline="0" collapsedLevelsAreSubtotals="1" fieldPosition="0"/>
    </format>
    <format dxfId="1231">
      <pivotArea field="-2" type="button" dataOnly="0" labelOnly="1" outline="0" axis="axisRow" fieldPosition="0"/>
    </format>
    <format dxfId="1230">
      <pivotArea dataOnly="0" labelOnly="1" outline="0" fieldPosition="0">
        <references count="1">
          <reference field="4294967294" count="2">
            <x v="0"/>
            <x v="1"/>
          </reference>
        </references>
      </pivotArea>
    </format>
    <format dxfId="1229">
      <pivotArea dataOnly="0" labelOnly="1" grandCol="1" outline="0" axis="axisCol" fieldPosition="0"/>
    </format>
    <format dxfId="1208">
      <pivotArea type="all" dataOnly="0" outline="0" fieldPosition="0"/>
    </format>
    <format dxfId="1207">
      <pivotArea outline="0" collapsedLevelsAreSubtotals="1" fieldPosition="0"/>
    </format>
    <format dxfId="1206">
      <pivotArea field="-2" type="button" dataOnly="0" labelOnly="1" outline="0" axis="axisRow" fieldPosition="0"/>
    </format>
    <format dxfId="1205">
      <pivotArea dataOnly="0" labelOnly="1" outline="0" fieldPosition="0">
        <references count="1">
          <reference field="4294967294" count="2">
            <x v="0"/>
            <x v="1"/>
          </reference>
        </references>
      </pivotArea>
    </format>
    <format dxfId="1204">
      <pivotArea dataOnly="0" labelOnly="1" grandCol="1" outline="0" axis="axisCol" fieldPosition="0"/>
    </format>
    <format dxfId="1203">
      <pivotArea type="all" dataOnly="0" outline="0" fieldPosition="0"/>
    </format>
    <format dxfId="1202">
      <pivotArea outline="0" collapsedLevelsAreSubtotals="1" fieldPosition="0"/>
    </format>
    <format dxfId="1201">
      <pivotArea field="-2" type="button" dataOnly="0" labelOnly="1" outline="0" axis="axisRow" fieldPosition="0"/>
    </format>
    <format dxfId="1200">
      <pivotArea dataOnly="0" labelOnly="1" outline="0" fieldPosition="0">
        <references count="1">
          <reference field="4294967294" count="2">
            <x v="0"/>
            <x v="1"/>
          </reference>
        </references>
      </pivotArea>
    </format>
    <format dxfId="1199">
      <pivotArea dataOnly="0" labelOnly="1" grandCol="1" outline="0" axis="axisCol" fieldPosition="0"/>
    </format>
    <format dxfId="867">
      <pivotArea field="-2" type="button" dataOnly="0" labelOnly="1" outline="0" axis="axisRow" fieldPosition="0"/>
    </format>
    <format dxfId="866">
      <pivotArea field="-2" type="button" dataOnly="0" labelOnly="1" outline="0" axis="axisRow" fieldPosition="0"/>
    </format>
    <format dxfId="865">
      <pivotArea dataOnly="0" labelOnly="1" grandCol="1" outline="0" axis="axisCol" fieldPosition="0"/>
    </format>
    <format dxfId="864">
      <pivotArea field="-2" type="button" dataOnly="0" labelOnly="1" outline="0" axis="axisRow" fieldPosition="0"/>
    </format>
    <format dxfId="863">
      <pivotArea dataOnly="0" labelOnly="1" outline="0" fieldPosition="0">
        <references count="1">
          <reference field="4294967294" count="2">
            <x v="0"/>
            <x v="1"/>
          </reference>
        </references>
      </pivotArea>
    </format>
    <format dxfId="862">
      <pivotArea outline="0" collapsedLevelsAreSubtotals="1" fieldPosition="0"/>
    </format>
    <format dxfId="861">
      <pivotArea dataOnly="0" labelOnly="1" grandCol="1" outline="0" axis="axisCol" fieldPosition="0"/>
    </format>
    <format dxfId="46">
      <pivotArea type="all" dataOnly="0" outline="0" fieldPosition="0"/>
    </format>
    <format dxfId="45">
      <pivotArea outline="0" collapsedLevelsAreSubtotals="1" fieldPosition="0"/>
    </format>
    <format dxfId="44">
      <pivotArea field="-2" type="button" dataOnly="0" labelOnly="1" outline="0" axis="axisRow" fieldPosition="0"/>
    </format>
    <format dxfId="43">
      <pivotArea dataOnly="0" labelOnly="1" outline="0" fieldPosition="0">
        <references count="1">
          <reference field="4294967294" count="2">
            <x v="0"/>
            <x v="1"/>
          </reference>
        </references>
      </pivotArea>
    </format>
    <format dxfId="42">
      <pivotArea dataOnly="0" labelOnly="1" grandCol="1" outline="0" axis="axisCol" fieldPosition="0"/>
    </format>
  </format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G3:J4" firstHeaderRow="0" firstDataRow="1" firstDataCol="0"/>
  <pivotFields count="22">
    <pivotField showAll="0"/>
    <pivotField showAll="0"/>
    <pivotField showAll="0"/>
    <pivotField showAll="0"/>
    <pivotField showAll="0"/>
    <pivotField showAll="0"/>
    <pivotField showAll="0"/>
    <pivotField showAll="0">
      <items count="91">
        <item x="6"/>
        <item x="13"/>
        <item x="71"/>
        <item x="63"/>
        <item x="83"/>
        <item x="32"/>
        <item x="0"/>
        <item x="7"/>
        <item x="88"/>
        <item x="89"/>
        <item x="50"/>
        <item x="87"/>
        <item x="84"/>
        <item x="61"/>
        <item x="66"/>
        <item x="80"/>
        <item x="48"/>
        <item x="52"/>
        <item x="38"/>
        <item x="85"/>
        <item x="39"/>
        <item x="8"/>
        <item x="28"/>
        <item x="15"/>
        <item x="37"/>
        <item x="25"/>
        <item x="53"/>
        <item x="77"/>
        <item x="57"/>
        <item x="19"/>
        <item x="33"/>
        <item x="4"/>
        <item x="3"/>
        <item x="11"/>
        <item x="23"/>
        <item x="76"/>
        <item x="69"/>
        <item x="75"/>
        <item x="56"/>
        <item x="45"/>
        <item x="59"/>
        <item x="1"/>
        <item x="49"/>
        <item x="46"/>
        <item x="60"/>
        <item x="26"/>
        <item x="2"/>
        <item x="12"/>
        <item x="36"/>
        <item x="17"/>
        <item x="24"/>
        <item x="20"/>
        <item x="79"/>
        <item x="70"/>
        <item x="68"/>
        <item x="74"/>
        <item x="65"/>
        <item x="55"/>
        <item x="67"/>
        <item x="73"/>
        <item x="21"/>
        <item x="30"/>
        <item x="42"/>
        <item x="72"/>
        <item x="82"/>
        <item x="64"/>
        <item x="34"/>
        <item x="78"/>
        <item x="35"/>
        <item x="51"/>
        <item x="16"/>
        <item x="9"/>
        <item x="40"/>
        <item x="41"/>
        <item x="18"/>
        <item x="29"/>
        <item x="47"/>
        <item x="81"/>
        <item x="44"/>
        <item x="62"/>
        <item x="22"/>
        <item x="31"/>
        <item x="58"/>
        <item x="10"/>
        <item x="27"/>
        <item x="5"/>
        <item x="54"/>
        <item x="43"/>
        <item x="86"/>
        <item x="14"/>
        <item t="default"/>
      </items>
    </pivotField>
    <pivotField showAll="0"/>
    <pivotField showAll="0"/>
    <pivotField dataField="1" showAll="0">
      <items count="73">
        <item x="6"/>
        <item x="15"/>
        <item x="67"/>
        <item x="53"/>
        <item x="41"/>
        <item x="43"/>
        <item x="36"/>
        <item x="58"/>
        <item x="19"/>
        <item x="66"/>
        <item x="34"/>
        <item x="68"/>
        <item x="49"/>
        <item x="65"/>
        <item x="51"/>
        <item x="35"/>
        <item x="33"/>
        <item x="30"/>
        <item x="14"/>
        <item x="22"/>
        <item x="63"/>
        <item x="44"/>
        <item x="39"/>
        <item x="45"/>
        <item x="1"/>
        <item x="12"/>
        <item x="26"/>
        <item x="7"/>
        <item x="55"/>
        <item x="48"/>
        <item x="28"/>
        <item x="62"/>
        <item x="10"/>
        <item x="21"/>
        <item x="70"/>
        <item x="69"/>
        <item x="2"/>
        <item x="27"/>
        <item x="56"/>
        <item x="71"/>
        <item x="52"/>
        <item x="47"/>
        <item x="17"/>
        <item x="25"/>
        <item x="9"/>
        <item x="37"/>
        <item x="64"/>
        <item x="32"/>
        <item x="61"/>
        <item x="31"/>
        <item x="38"/>
        <item x="3"/>
        <item x="40"/>
        <item x="5"/>
        <item x="29"/>
        <item x="16"/>
        <item x="46"/>
        <item x="20"/>
        <item x="18"/>
        <item x="59"/>
        <item x="57"/>
        <item x="23"/>
        <item x="8"/>
        <item x="0"/>
        <item x="42"/>
        <item x="24"/>
        <item x="13"/>
        <item x="50"/>
        <item x="60"/>
        <item x="11"/>
        <item x="4"/>
        <item x="54"/>
        <item t="default"/>
      </items>
    </pivotField>
    <pivotField dataField="1" showAll="0">
      <items count="80">
        <item x="25"/>
        <item x="19"/>
        <item x="59"/>
        <item x="42"/>
        <item x="75"/>
        <item x="46"/>
        <item x="39"/>
        <item x="68"/>
        <item x="65"/>
        <item x="49"/>
        <item x="23"/>
        <item x="74"/>
        <item x="27"/>
        <item x="55"/>
        <item x="18"/>
        <item x="73"/>
        <item x="64"/>
        <item x="76"/>
        <item x="1"/>
        <item x="21"/>
        <item x="32"/>
        <item x="7"/>
        <item x="36"/>
        <item x="6"/>
        <item x="50"/>
        <item x="54"/>
        <item x="37"/>
        <item x="40"/>
        <item x="57"/>
        <item x="71"/>
        <item x="67"/>
        <item x="51"/>
        <item x="16"/>
        <item x="44"/>
        <item x="14"/>
        <item x="61"/>
        <item x="62"/>
        <item x="5"/>
        <item x="17"/>
        <item x="41"/>
        <item x="10"/>
        <item x="38"/>
        <item x="33"/>
        <item x="12"/>
        <item x="8"/>
        <item x="2"/>
        <item x="31"/>
        <item x="58"/>
        <item x="26"/>
        <item x="78"/>
        <item x="43"/>
        <item x="69"/>
        <item x="77"/>
        <item x="11"/>
        <item x="3"/>
        <item x="35"/>
        <item x="70"/>
        <item x="66"/>
        <item x="45"/>
        <item x="20"/>
        <item x="13"/>
        <item x="53"/>
        <item x="22"/>
        <item x="29"/>
        <item x="24"/>
        <item x="28"/>
        <item x="34"/>
        <item x="0"/>
        <item x="52"/>
        <item x="15"/>
        <item x="30"/>
        <item x="63"/>
        <item x="9"/>
        <item x="48"/>
        <item x="72"/>
        <item x="47"/>
        <item x="56"/>
        <item x="4"/>
        <item x="60"/>
        <item t="default"/>
      </items>
    </pivotField>
    <pivotField dataField="1" showAll="0">
      <items count="81">
        <item x="19"/>
        <item x="46"/>
        <item x="25"/>
        <item x="23"/>
        <item x="76"/>
        <item x="69"/>
        <item x="49"/>
        <item x="43"/>
        <item x="18"/>
        <item x="61"/>
        <item x="58"/>
        <item x="27"/>
        <item x="52"/>
        <item x="66"/>
        <item x="50"/>
        <item x="57"/>
        <item x="32"/>
        <item x="5"/>
        <item x="75"/>
        <item x="65"/>
        <item x="74"/>
        <item x="21"/>
        <item x="16"/>
        <item x="36"/>
        <item x="41"/>
        <item x="6"/>
        <item x="78"/>
        <item x="17"/>
        <item x="39"/>
        <item x="64"/>
        <item x="13"/>
        <item x="56"/>
        <item x="77"/>
        <item x="11"/>
        <item x="15"/>
        <item x="60"/>
        <item x="67"/>
        <item x="1"/>
        <item x="79"/>
        <item x="51"/>
        <item x="42"/>
        <item x="44"/>
        <item x="72"/>
        <item x="63"/>
        <item x="12"/>
        <item x="45"/>
        <item x="47"/>
        <item x="53"/>
        <item x="33"/>
        <item x="10"/>
        <item x="9"/>
        <item x="34"/>
        <item x="31"/>
        <item x="4"/>
        <item x="0"/>
        <item x="2"/>
        <item x="71"/>
        <item x="26"/>
        <item x="73"/>
        <item x="40"/>
        <item x="48"/>
        <item x="38"/>
        <item x="7"/>
        <item x="54"/>
        <item x="22"/>
        <item x="20"/>
        <item x="55"/>
        <item x="24"/>
        <item x="37"/>
        <item x="29"/>
        <item x="35"/>
        <item x="28"/>
        <item x="68"/>
        <item x="30"/>
        <item x="70"/>
        <item x="8"/>
        <item x="59"/>
        <item x="14"/>
        <item x="3"/>
        <item x="62"/>
        <item t="default"/>
      </items>
    </pivotField>
    <pivotField dataField="1" showAll="0">
      <items count="85">
        <item x="25"/>
        <item x="20"/>
        <item x="79"/>
        <item x="61"/>
        <item x="48"/>
        <item x="43"/>
        <item x="24"/>
        <item x="51"/>
        <item x="6"/>
        <item x="67"/>
        <item x="71"/>
        <item x="78"/>
        <item x="57"/>
        <item x="55"/>
        <item x="19"/>
        <item x="76"/>
        <item x="27"/>
        <item x="41"/>
        <item x="36"/>
        <item x="80"/>
        <item x="40"/>
        <item x="32"/>
        <item x="59"/>
        <item x="56"/>
        <item x="7"/>
        <item x="82"/>
        <item x="18"/>
        <item x="1"/>
        <item x="14"/>
        <item x="42"/>
        <item x="64"/>
        <item x="17"/>
        <item x="22"/>
        <item x="74"/>
        <item x="81"/>
        <item x="52"/>
        <item x="53"/>
        <item x="46"/>
        <item x="65"/>
        <item x="12"/>
        <item x="63"/>
        <item x="69"/>
        <item x="2"/>
        <item x="34"/>
        <item x="39"/>
        <item x="33"/>
        <item x="73"/>
        <item x="44"/>
        <item x="26"/>
        <item x="60"/>
        <item x="10"/>
        <item x="83"/>
        <item x="31"/>
        <item x="5"/>
        <item x="49"/>
        <item x="11"/>
        <item x="45"/>
        <item x="3"/>
        <item x="38"/>
        <item x="16"/>
        <item x="47"/>
        <item x="8"/>
        <item x="68"/>
        <item x="50"/>
        <item x="75"/>
        <item x="21"/>
        <item x="37"/>
        <item x="54"/>
        <item x="13"/>
        <item x="23"/>
        <item x="28"/>
        <item x="0"/>
        <item x="35"/>
        <item x="66"/>
        <item x="29"/>
        <item x="9"/>
        <item x="30"/>
        <item x="77"/>
        <item x="15"/>
        <item x="70"/>
        <item x="58"/>
        <item x="72"/>
        <item x="4"/>
        <item x="62"/>
        <item t="default"/>
      </items>
    </pivotField>
    <pivotField showAll="0"/>
    <pivotField showAll="0"/>
    <pivotField showAll="0"/>
    <pivotField showAll="0">
      <items count="23">
        <item x="0"/>
        <item x="18"/>
        <item x="13"/>
        <item x="5"/>
        <item x="19"/>
        <item x="21"/>
        <item x="10"/>
        <item x="12"/>
        <item x="3"/>
        <item x="1"/>
        <item x="2"/>
        <item x="11"/>
        <item x="8"/>
        <item x="6"/>
        <item x="14"/>
        <item x="9"/>
        <item x="17"/>
        <item x="16"/>
        <item x="4"/>
        <item x="20"/>
        <item x="15"/>
        <item x="7"/>
        <item t="default"/>
      </items>
    </pivotField>
    <pivotField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QEP Score" fld="12" subtotal="average" baseField="0" baseItem="1"/>
    <dataField name="Average of Course Score" fld="11" subtotal="average" baseField="0" baseItem="1"/>
    <dataField name="Average of Instructor Score" fld="10" subtotal="average" baseField="0" baseItem="1"/>
    <dataField name="Average of Total Score" fld="13" subtotal="average" baseField="0" baseItem="1"/>
  </dataFields>
  <formats count="9">
    <format dxfId="1247">
      <pivotArea type="all" dataOnly="0" outline="0" fieldPosition="0"/>
    </format>
    <format dxfId="1246">
      <pivotArea outline="0" collapsedLevelsAreSubtotals="1" fieldPosition="0"/>
    </format>
    <format dxfId="1245">
      <pivotArea dataOnly="0" labelOnly="1" outline="0" fieldPosition="0">
        <references count="1">
          <reference field="4294967294" count="4">
            <x v="0"/>
            <x v="1"/>
            <x v="2"/>
            <x v="3"/>
          </reference>
        </references>
      </pivotArea>
    </format>
    <format dxfId="1244">
      <pivotArea type="all" dataOnly="0" outline="0" fieldPosition="0"/>
    </format>
    <format dxfId="1243">
      <pivotArea outline="0" collapsedLevelsAreSubtotals="1" fieldPosition="0"/>
    </format>
    <format dxfId="1242">
      <pivotArea dataOnly="0" labelOnly="1" outline="0" fieldPosition="0">
        <references count="1">
          <reference field="4294967294" count="4">
            <x v="0"/>
            <x v="1"/>
            <x v="2"/>
            <x v="3"/>
          </reference>
        </references>
      </pivotArea>
    </format>
    <format dxfId="1241">
      <pivotArea type="all" dataOnly="0" outline="0" fieldPosition="0"/>
    </format>
    <format dxfId="1240">
      <pivotArea outline="0" collapsedLevelsAreSubtotals="1" fieldPosition="0"/>
    </format>
    <format dxfId="1239">
      <pivotArea dataOnly="0" labelOnly="1" outline="0" fieldPosition="0">
        <references count="1">
          <reference field="4294967294" count="4">
            <x v="0"/>
            <x v="1"/>
            <x v="2"/>
            <x v="3"/>
          </reference>
        </references>
      </pivotArea>
    </format>
  </formats>
  <chartFormats count="4">
    <chartFormat chart="4" format="4"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1"/>
          </reference>
        </references>
      </pivotArea>
    </chartFormat>
    <chartFormat chart="4" format="6" series="1">
      <pivotArea type="data" outline="0" fieldPosition="0">
        <references count="1">
          <reference field="4294967294" count="1" selected="0">
            <x v="2"/>
          </reference>
        </references>
      </pivotArea>
    </chartFormat>
    <chartFormat chart="4"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94" firstHeaderRow="0" firstDataRow="1" firstDataCol="1"/>
  <pivotFields count="22">
    <pivotField showAll="0"/>
    <pivotField showAll="0"/>
    <pivotField showAll="0"/>
    <pivotField showAll="0"/>
    <pivotField showAll="0"/>
    <pivotField showAll="0"/>
    <pivotField showAll="0"/>
    <pivotField axis="axisRow" showAll="0">
      <items count="91">
        <item x="6"/>
        <item x="13"/>
        <item x="71"/>
        <item x="63"/>
        <item x="83"/>
        <item x="32"/>
        <item x="0"/>
        <item x="7"/>
        <item x="88"/>
        <item x="89"/>
        <item x="50"/>
        <item x="87"/>
        <item x="84"/>
        <item x="61"/>
        <item x="66"/>
        <item x="80"/>
        <item x="48"/>
        <item x="52"/>
        <item x="38"/>
        <item x="85"/>
        <item x="39"/>
        <item x="8"/>
        <item x="28"/>
        <item x="15"/>
        <item x="37"/>
        <item x="25"/>
        <item x="53"/>
        <item x="77"/>
        <item x="57"/>
        <item x="19"/>
        <item x="33"/>
        <item x="4"/>
        <item x="3"/>
        <item x="11"/>
        <item x="23"/>
        <item x="76"/>
        <item x="69"/>
        <item x="75"/>
        <item x="56"/>
        <item x="45"/>
        <item x="59"/>
        <item x="1"/>
        <item x="49"/>
        <item x="46"/>
        <item x="60"/>
        <item x="26"/>
        <item x="2"/>
        <item x="12"/>
        <item x="36"/>
        <item x="17"/>
        <item x="24"/>
        <item x="20"/>
        <item x="79"/>
        <item x="70"/>
        <item x="68"/>
        <item x="74"/>
        <item x="65"/>
        <item x="55"/>
        <item x="67"/>
        <item x="73"/>
        <item x="21"/>
        <item x="30"/>
        <item x="42"/>
        <item x="72"/>
        <item x="82"/>
        <item x="64"/>
        <item x="34"/>
        <item x="78"/>
        <item x="35"/>
        <item x="51"/>
        <item x="16"/>
        <item x="9"/>
        <item x="40"/>
        <item x="41"/>
        <item x="18"/>
        <item x="29"/>
        <item x="47"/>
        <item x="81"/>
        <item x="44"/>
        <item x="62"/>
        <item x="22"/>
        <item x="31"/>
        <item x="58"/>
        <item x="10"/>
        <item x="27"/>
        <item x="5"/>
        <item x="54"/>
        <item x="43"/>
        <item x="86"/>
        <item x="14"/>
        <item t="default"/>
      </items>
    </pivotField>
    <pivotField showAll="0"/>
    <pivotField showAll="0"/>
    <pivotField showAll="0"/>
    <pivotField showAll="0"/>
    <pivotField showAll="0"/>
    <pivotField showAll="0"/>
    <pivotField dataField="1" showAll="0"/>
    <pivotField dataField="1" showAll="0"/>
    <pivotField showAll="0"/>
    <pivotField showAll="0">
      <items count="23">
        <item x="0"/>
        <item x="18"/>
        <item x="13"/>
        <item x="5"/>
        <item x="19"/>
        <item x="21"/>
        <item x="10"/>
        <item x="12"/>
        <item x="3"/>
        <item x="1"/>
        <item x="2"/>
        <item x="11"/>
        <item x="8"/>
        <item x="6"/>
        <item x="14"/>
        <item x="9"/>
        <item x="17"/>
        <item x="16"/>
        <item x="4"/>
        <item x="20"/>
        <item x="15"/>
        <item x="7"/>
        <item t="default"/>
      </items>
    </pivotField>
    <pivotField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dataField="1" showAll="0"/>
    <pivotField dataField="1" dragToRow="0" dragToCol="0" dragToPage="0" showAll="0" defaultSubtotal="0"/>
    <pivotField dragToRow="0" dragToCol="0" dragToPage="0" showAll="0" defaultSubtotal="0"/>
  </pivotFields>
  <rowFields count="1">
    <field x="7"/>
  </rowFields>
  <rowItems count="9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RespRate" fld="20" baseField="0" baseItem="0"/>
  </dataFields>
  <formats count="1">
    <format dxfId="1248">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1">
      <items count="90">
        <i x="6" s="1"/>
        <i x="13" s="1"/>
        <i x="71" s="1"/>
        <i x="63" s="1"/>
        <i x="83" s="1"/>
        <i x="32" s="1"/>
        <i x="0" s="1"/>
        <i x="7" s="1"/>
        <i x="88" s="1"/>
        <i x="89" s="1"/>
        <i x="50" s="1"/>
        <i x="87" s="1"/>
        <i x="84" s="1"/>
        <i x="61" s="1"/>
        <i x="66" s="1"/>
        <i x="80" s="1"/>
        <i x="48" s="1"/>
        <i x="52" s="1"/>
        <i x="38" s="1"/>
        <i x="85" s="1"/>
        <i x="39" s="1"/>
        <i x="8" s="1"/>
        <i x="28" s="1"/>
        <i x="15" s="1"/>
        <i x="37" s="1"/>
        <i x="25" s="1"/>
        <i x="53" s="1"/>
        <i x="77" s="1"/>
        <i x="57" s="1"/>
        <i x="19" s="1"/>
        <i x="33" s="1"/>
        <i x="4" s="1"/>
        <i x="3" s="1"/>
        <i x="11" s="1"/>
        <i x="23" s="1"/>
        <i x="76" s="1"/>
        <i x="69" s="1"/>
        <i x="75" s="1"/>
        <i x="56" s="1"/>
        <i x="45" s="1"/>
        <i x="59" s="1"/>
        <i x="1" s="1"/>
        <i x="49" s="1"/>
        <i x="46" s="1"/>
        <i x="60" s="1"/>
        <i x="26" s="1"/>
        <i x="2" s="1"/>
        <i x="12" s="1"/>
        <i x="36" s="1"/>
        <i x="17" s="1"/>
        <i x="24" s="1"/>
        <i x="20" s="1"/>
        <i x="79" s="1"/>
        <i x="70" s="1"/>
        <i x="68" s="1"/>
        <i x="74" s="1"/>
        <i x="65" s="1"/>
        <i x="55" s="1"/>
        <i x="67" s="1"/>
        <i x="73" s="1"/>
        <i x="21" s="1"/>
        <i x="30" s="1"/>
        <i x="42" s="1"/>
        <i x="72" s="1"/>
        <i x="82" s="1"/>
        <i x="64" s="1"/>
        <i x="34" s="1"/>
        <i x="78" s="1"/>
        <i x="35" s="1"/>
        <i x="51" s="1"/>
        <i x="16" s="1"/>
        <i x="9" s="1"/>
        <i x="40" s="1"/>
        <i x="41" s="1"/>
        <i x="18" s="1"/>
        <i x="29" s="1"/>
        <i x="47" s="1"/>
        <i x="81" s="1"/>
        <i x="44" s="1"/>
        <i x="62" s="1"/>
        <i x="22" s="1"/>
        <i x="31" s="1"/>
        <i x="58" s="1"/>
        <i x="10" s="1"/>
        <i x="27" s="1"/>
        <i x="5" s="1"/>
        <i x="54" s="1"/>
        <i x="43" s="1"/>
        <i x="86" s="1"/>
        <i x="1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3"/>
  </pivotTables>
  <data>
    <tabular pivotCacheId="1">
      <items count="22">
        <i x="0" s="1"/>
        <i x="18" s="1"/>
        <i x="13" s="1"/>
        <i x="5" s="1"/>
        <i x="19" s="1"/>
        <i x="21" s="1"/>
        <i x="10" s="1"/>
        <i x="12" s="1"/>
        <i x="3" s="1"/>
        <i x="1" s="1"/>
        <i x="2" s="1"/>
        <i x="11" s="1"/>
        <i x="8" s="1"/>
        <i x="6" s="1"/>
        <i x="14" s="1"/>
        <i x="9" s="1"/>
        <i x="17" s="1"/>
        <i x="16" s="1"/>
        <i x="4" s="1"/>
        <i x="20" s="1"/>
        <i x="15" s="1"/>
        <i x="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1">
      <items count="100">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startItem="26" rowHeight="241300"/>
  <slicer name="1st Initial" cache="Slicer_1st_Initial" caption="1st Initial" startItem="14" rowHeight="241300"/>
  <slicer name="CRN" cache="Slicer_CRN" caption="CRN" rowHeight="241300"/>
</slicers>
</file>

<file path=xl/tables/table1.xml><?xml version="1.0" encoding="utf-8"?>
<table xmlns="http://schemas.openxmlformats.org/spreadsheetml/2006/main" id="1" name="Table1" displayName="Table1" ref="A1:T102" totalsRowShown="0">
  <autoFilter ref="A1:T102"/>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 1)</calculatedColumnFormula>
    </tableColumn>
    <tableColumn id="19" name="CRN">
      <calculatedColumnFormula>LEFT(B2,5)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4"/>
  <sheetViews>
    <sheetView tabSelected="1" workbookViewId="0">
      <selection activeCell="K23" sqref="K23"/>
    </sheetView>
  </sheetViews>
  <sheetFormatPr defaultRowHeight="15" x14ac:dyDescent="0.25"/>
  <cols>
    <col min="1" max="1" width="21" bestFit="1" customWidth="1"/>
    <col min="2" max="2" width="14" bestFit="1" customWidth="1"/>
    <col min="3" max="3" width="24" bestFit="1" customWidth="1"/>
    <col min="4" max="4" width="21.7109375" bestFit="1" customWidth="1"/>
    <col min="5" max="5" width="22.7109375" bestFit="1" customWidth="1"/>
    <col min="6" max="6" width="27" bestFit="1" customWidth="1"/>
    <col min="7" max="7" width="27" customWidth="1"/>
    <col min="8" max="8" width="3" customWidth="1"/>
    <col min="9" max="9" width="25.28515625" customWidth="1"/>
    <col min="10" max="10" width="21" customWidth="1"/>
    <col min="11" max="14" width="20.7109375" customWidth="1"/>
    <col min="15" max="15" width="20.7109375" bestFit="1" customWidth="1"/>
    <col min="16" max="20" width="20.7109375" customWidth="1"/>
    <col min="21" max="21" width="20.7109375" bestFit="1" customWidth="1"/>
    <col min="22" max="29" width="20.7109375" customWidth="1"/>
    <col min="30" max="30" width="20.7109375" bestFit="1" customWidth="1"/>
    <col min="31" max="33" width="20.7109375" customWidth="1"/>
    <col min="34" max="34" width="20.7109375" bestFit="1" customWidth="1"/>
    <col min="35" max="35" width="20.7109375" customWidth="1"/>
    <col min="36" max="36" width="20.7109375" bestFit="1" customWidth="1"/>
    <col min="37" max="47" width="20.7109375" customWidth="1"/>
    <col min="48" max="48" width="20.7109375" bestFit="1" customWidth="1"/>
    <col min="49" max="53" width="20.7109375" customWidth="1"/>
    <col min="54" max="54" width="20.7109375" bestFit="1" customWidth="1"/>
    <col min="55" max="72" width="20.7109375" customWidth="1"/>
    <col min="73" max="73" width="20.7109375" bestFit="1" customWidth="1"/>
    <col min="74" max="81" width="20.7109375" customWidth="1"/>
    <col min="82" max="82" width="20.7109375" bestFit="1" customWidth="1"/>
    <col min="83" max="95" width="20.7109375" customWidth="1"/>
    <col min="96" max="96" width="20.7109375" bestFit="1" customWidth="1"/>
    <col min="97" max="104" width="20.7109375" customWidth="1"/>
    <col min="105" max="105" width="20.7109375" bestFit="1" customWidth="1"/>
    <col min="106" max="134" width="20.7109375" customWidth="1"/>
    <col min="135" max="135" width="20.7109375" bestFit="1" customWidth="1"/>
    <col min="136" max="146" width="20.7109375" customWidth="1"/>
    <col min="147" max="147" width="20.7109375" bestFit="1" customWidth="1"/>
    <col min="148" max="150" width="20.7109375" customWidth="1"/>
    <col min="151" max="151" width="23.140625" customWidth="1"/>
    <col min="152" max="152" width="25.85546875" customWidth="1"/>
    <col min="153" max="153" width="13.85546875" customWidth="1"/>
    <col min="154" max="154" width="21.85546875" customWidth="1"/>
    <col min="155" max="155" width="13.85546875" bestFit="1" customWidth="1"/>
    <col min="156" max="156" width="2" customWidth="1"/>
    <col min="157" max="157" width="21.85546875" bestFit="1" customWidth="1"/>
    <col min="158" max="158" width="13.85546875" bestFit="1" customWidth="1"/>
    <col min="159" max="159" width="21.85546875" bestFit="1" customWidth="1"/>
    <col min="160" max="160" width="12.85546875" customWidth="1"/>
    <col min="161" max="161" width="21.85546875" customWidth="1"/>
    <col min="162" max="162" width="13.85546875" customWidth="1"/>
    <col min="163" max="163" width="21.85546875" customWidth="1"/>
    <col min="164" max="164" width="12" customWidth="1"/>
    <col min="165" max="165" width="3" customWidth="1"/>
    <col min="166" max="166" width="6.85546875" customWidth="1"/>
    <col min="167" max="167" width="9.140625" customWidth="1"/>
    <col min="168" max="168" width="12.140625" customWidth="1"/>
    <col min="169" max="169" width="11.28515625" customWidth="1"/>
    <col min="170" max="171" width="21.85546875" bestFit="1" customWidth="1"/>
    <col min="172" max="172" width="6.85546875" customWidth="1"/>
    <col min="173" max="173" width="9.42578125" bestFit="1" customWidth="1"/>
    <col min="174" max="174" width="5.85546875" customWidth="1"/>
    <col min="175" max="176" width="8.42578125" customWidth="1"/>
    <col min="177" max="177" width="13.85546875" bestFit="1" customWidth="1"/>
    <col min="178" max="179" width="21.85546875" bestFit="1" customWidth="1"/>
    <col min="180" max="180" width="12.85546875" bestFit="1" customWidth="1"/>
    <col min="181" max="181" width="21.85546875" bestFit="1" customWidth="1"/>
    <col min="182" max="182" width="20.7109375" bestFit="1" customWidth="1"/>
    <col min="183" max="183" width="13.85546875" bestFit="1" customWidth="1"/>
    <col min="184" max="184" width="20.7109375" bestFit="1" customWidth="1"/>
    <col min="185" max="185" width="21.85546875" bestFit="1" customWidth="1"/>
    <col min="186" max="186" width="13.85546875" bestFit="1" customWidth="1"/>
    <col min="187" max="188" width="21.85546875" bestFit="1" customWidth="1"/>
    <col min="189" max="189" width="13.85546875" bestFit="1" customWidth="1"/>
    <col min="190" max="190" width="20.7109375" bestFit="1" customWidth="1"/>
    <col min="191" max="191" width="6.85546875" customWidth="1"/>
    <col min="192" max="192" width="9.42578125" bestFit="1" customWidth="1"/>
    <col min="193" max="193" width="13.85546875" bestFit="1" customWidth="1"/>
    <col min="194" max="194" width="21.85546875" bestFit="1" customWidth="1"/>
    <col min="195" max="195" width="13.85546875" bestFit="1" customWidth="1"/>
    <col min="196" max="196" width="21.85546875" bestFit="1" customWidth="1"/>
    <col min="197" max="197" width="3.85546875" customWidth="1"/>
    <col min="198" max="198" width="6.85546875" customWidth="1"/>
    <col min="199" max="199" width="21.85546875" bestFit="1" customWidth="1"/>
    <col min="200" max="200" width="13.85546875" bestFit="1" customWidth="1"/>
    <col min="201" max="201" width="8.42578125" customWidth="1"/>
    <col min="202" max="202" width="21.85546875" bestFit="1" customWidth="1"/>
    <col min="203" max="203" width="13.85546875" bestFit="1" customWidth="1"/>
    <col min="204" max="204" width="21.85546875" bestFit="1" customWidth="1"/>
    <col min="205" max="205" width="10.42578125" bestFit="1" customWidth="1"/>
    <col min="206" max="206" width="13.85546875" bestFit="1" customWidth="1"/>
    <col min="207" max="208" width="21.85546875" bestFit="1" customWidth="1"/>
    <col min="209" max="209" width="13.85546875" bestFit="1" customWidth="1"/>
    <col min="210" max="210" width="10.42578125" bestFit="1" customWidth="1"/>
    <col min="211" max="211" width="21.85546875" bestFit="1" customWidth="1"/>
    <col min="212" max="212" width="13.85546875" bestFit="1" customWidth="1"/>
    <col min="213" max="213" width="20.7109375" bestFit="1" customWidth="1"/>
    <col min="214" max="214" width="21.85546875" bestFit="1" customWidth="1"/>
    <col min="215" max="215" width="13.85546875" bestFit="1" customWidth="1"/>
    <col min="216" max="216" width="21.85546875" bestFit="1" customWidth="1"/>
    <col min="217" max="217" width="10.42578125" bestFit="1" customWidth="1"/>
    <col min="218" max="218" width="13.85546875" bestFit="1" customWidth="1"/>
    <col min="219" max="219" width="20.7109375" bestFit="1" customWidth="1"/>
    <col min="220" max="220" width="21.85546875" bestFit="1" customWidth="1"/>
    <col min="221" max="221" width="13.85546875" bestFit="1" customWidth="1"/>
    <col min="222" max="223" width="21.85546875" bestFit="1" customWidth="1"/>
    <col min="224" max="224" width="13.85546875" bestFit="1" customWidth="1"/>
    <col min="225" max="226" width="21.85546875" bestFit="1" customWidth="1"/>
    <col min="227" max="227" width="13.85546875" bestFit="1" customWidth="1"/>
    <col min="228" max="229" width="21.85546875" bestFit="1" customWidth="1"/>
    <col min="230" max="230" width="6.85546875" customWidth="1"/>
    <col min="231" max="231" width="9.42578125" bestFit="1" customWidth="1"/>
    <col min="232" max="232" width="8.42578125" customWidth="1"/>
    <col min="233" max="233" width="13.85546875" bestFit="1" customWidth="1"/>
    <col min="234" max="234" width="20.7109375" bestFit="1" customWidth="1"/>
    <col min="235" max="235" width="21.85546875" bestFit="1" customWidth="1"/>
    <col min="236" max="237" width="13.85546875" bestFit="1" customWidth="1"/>
    <col min="238" max="238" width="8.42578125" customWidth="1"/>
    <col min="239" max="239" width="9" customWidth="1"/>
    <col min="240" max="240" width="6.85546875" customWidth="1"/>
    <col min="241" max="241" width="21.85546875" bestFit="1" customWidth="1"/>
    <col min="242" max="242" width="13.85546875" bestFit="1" customWidth="1"/>
    <col min="243" max="243" width="9.42578125" bestFit="1" customWidth="1"/>
    <col min="244" max="244" width="21.85546875" bestFit="1" customWidth="1"/>
    <col min="245" max="245" width="12.85546875" bestFit="1" customWidth="1"/>
    <col min="246" max="246" width="6.85546875" customWidth="1"/>
    <col min="247" max="247" width="21.85546875" bestFit="1" customWidth="1"/>
    <col min="248" max="248" width="13.85546875" bestFit="1" customWidth="1"/>
    <col min="249" max="250" width="21.85546875" bestFit="1" customWidth="1"/>
    <col min="251" max="251" width="13.85546875" bestFit="1" customWidth="1"/>
    <col min="252" max="252" width="21.85546875" bestFit="1" customWidth="1"/>
    <col min="253" max="254" width="12" bestFit="1" customWidth="1"/>
    <col min="255" max="256" width="6.85546875" customWidth="1"/>
    <col min="258" max="259" width="12.140625" bestFit="1" customWidth="1"/>
    <col min="260" max="260" width="11.28515625" bestFit="1" customWidth="1"/>
  </cols>
  <sheetData>
    <row r="3" spans="1:10" x14ac:dyDescent="0.25">
      <c r="A3" s="1" t="s">
        <v>345</v>
      </c>
      <c r="B3" t="s">
        <v>347</v>
      </c>
      <c r="C3" t="s">
        <v>348</v>
      </c>
      <c r="D3" t="s">
        <v>349</v>
      </c>
      <c r="E3" s="4" t="s">
        <v>350</v>
      </c>
      <c r="G3" s="5" t="s">
        <v>351</v>
      </c>
      <c r="H3" s="5" t="s">
        <v>352</v>
      </c>
      <c r="I3" s="5" t="s">
        <v>353</v>
      </c>
      <c r="J3" s="5" t="s">
        <v>354</v>
      </c>
    </row>
    <row r="4" spans="1:10" x14ac:dyDescent="0.25">
      <c r="A4" s="2" t="s">
        <v>49</v>
      </c>
      <c r="B4" s="3">
        <v>4</v>
      </c>
      <c r="C4" s="3">
        <v>2</v>
      </c>
      <c r="D4" s="3">
        <v>2</v>
      </c>
      <c r="E4" s="4">
        <v>50</v>
      </c>
      <c r="G4" s="5">
        <v>4.6308033211091422</v>
      </c>
      <c r="H4" s="5">
        <v>4.7165019772470371</v>
      </c>
      <c r="I4" s="5">
        <v>4.6785358587791581</v>
      </c>
      <c r="J4" s="5">
        <v>4.6784625548897782</v>
      </c>
    </row>
    <row r="5" spans="1:10" x14ac:dyDescent="0.25">
      <c r="A5" s="2" t="s">
        <v>76</v>
      </c>
      <c r="B5" s="3">
        <v>25</v>
      </c>
      <c r="C5" s="3">
        <v>12</v>
      </c>
      <c r="D5" s="3">
        <v>13</v>
      </c>
      <c r="E5" s="4">
        <v>48</v>
      </c>
    </row>
    <row r="6" spans="1:10" x14ac:dyDescent="0.25">
      <c r="A6" s="2" t="s">
        <v>286</v>
      </c>
      <c r="B6" s="3">
        <v>17</v>
      </c>
      <c r="C6" s="3">
        <v>4</v>
      </c>
      <c r="D6" s="3">
        <v>13</v>
      </c>
      <c r="E6" s="4">
        <v>23.52941176470588</v>
      </c>
    </row>
    <row r="7" spans="1:10" x14ac:dyDescent="0.25">
      <c r="A7" s="2" t="s">
        <v>260</v>
      </c>
      <c r="B7" s="3">
        <v>10</v>
      </c>
      <c r="C7" s="3">
        <v>2</v>
      </c>
      <c r="D7" s="3">
        <v>8</v>
      </c>
      <c r="E7" s="4">
        <v>20</v>
      </c>
    </row>
    <row r="8" spans="1:10" x14ac:dyDescent="0.25">
      <c r="A8" s="2" t="s">
        <v>322</v>
      </c>
      <c r="B8" s="3">
        <v>18</v>
      </c>
      <c r="C8" s="3">
        <v>8</v>
      </c>
      <c r="D8" s="3">
        <v>10</v>
      </c>
      <c r="E8" s="4">
        <v>44.444444444444443</v>
      </c>
    </row>
    <row r="9" spans="1:10" x14ac:dyDescent="0.25">
      <c r="A9" s="2" t="s">
        <v>151</v>
      </c>
      <c r="B9" s="3">
        <v>18</v>
      </c>
      <c r="C9" s="3">
        <v>8</v>
      </c>
      <c r="D9" s="3">
        <v>10</v>
      </c>
      <c r="E9" s="4">
        <v>44.444444444444443</v>
      </c>
    </row>
    <row r="10" spans="1:10" x14ac:dyDescent="0.25">
      <c r="A10" s="2" t="s">
        <v>22</v>
      </c>
      <c r="B10" s="3">
        <v>85</v>
      </c>
      <c r="C10" s="3">
        <v>59</v>
      </c>
      <c r="D10" s="3">
        <v>26</v>
      </c>
      <c r="E10" s="4">
        <v>69.411764705882348</v>
      </c>
    </row>
    <row r="11" spans="1:10" x14ac:dyDescent="0.25">
      <c r="A11" s="2" t="s">
        <v>52</v>
      </c>
      <c r="B11" s="3">
        <v>24</v>
      </c>
      <c r="C11" s="3">
        <v>18</v>
      </c>
      <c r="D11" s="3">
        <v>6</v>
      </c>
      <c r="E11" s="4">
        <v>75</v>
      </c>
    </row>
    <row r="12" spans="1:10" x14ac:dyDescent="0.25">
      <c r="A12" s="2" t="s">
        <v>338</v>
      </c>
      <c r="B12" s="3">
        <v>7</v>
      </c>
      <c r="C12" s="3">
        <v>4</v>
      </c>
      <c r="D12" s="3">
        <v>3</v>
      </c>
      <c r="E12" s="4">
        <v>57.142857142857139</v>
      </c>
    </row>
    <row r="13" spans="1:10" x14ac:dyDescent="0.25">
      <c r="A13" s="2" t="s">
        <v>341</v>
      </c>
      <c r="B13" s="3">
        <v>9</v>
      </c>
      <c r="C13" s="3">
        <v>5</v>
      </c>
      <c r="D13" s="3">
        <v>4</v>
      </c>
      <c r="E13" s="4">
        <v>55.555555555555557</v>
      </c>
    </row>
    <row r="14" spans="1:10" x14ac:dyDescent="0.25">
      <c r="A14" s="2" t="s">
        <v>216</v>
      </c>
      <c r="B14" s="3">
        <v>35</v>
      </c>
      <c r="C14" s="3">
        <v>15</v>
      </c>
      <c r="D14" s="3">
        <v>20</v>
      </c>
      <c r="E14" s="4">
        <v>42.857142857142854</v>
      </c>
    </row>
    <row r="15" spans="1:10" x14ac:dyDescent="0.25">
      <c r="A15" s="2" t="s">
        <v>335</v>
      </c>
      <c r="B15" s="3">
        <v>20</v>
      </c>
      <c r="C15" s="3">
        <v>11</v>
      </c>
      <c r="D15" s="3">
        <v>9</v>
      </c>
      <c r="E15" s="4">
        <v>55.000000000000007</v>
      </c>
    </row>
    <row r="16" spans="1:10" x14ac:dyDescent="0.25">
      <c r="A16" s="2" t="s">
        <v>325</v>
      </c>
      <c r="B16" s="3">
        <v>20</v>
      </c>
      <c r="C16" s="3">
        <v>11</v>
      </c>
      <c r="D16" s="3">
        <v>9</v>
      </c>
      <c r="E16" s="4">
        <v>55.000000000000007</v>
      </c>
    </row>
    <row r="17" spans="1:9" x14ac:dyDescent="0.25">
      <c r="A17" s="2" t="s">
        <v>254</v>
      </c>
      <c r="B17" s="3">
        <v>5</v>
      </c>
      <c r="C17" s="3">
        <v>0</v>
      </c>
      <c r="D17" s="3">
        <v>5</v>
      </c>
      <c r="E17" s="4">
        <v>0</v>
      </c>
    </row>
    <row r="18" spans="1:9" x14ac:dyDescent="0.25">
      <c r="A18" s="2" t="s">
        <v>267</v>
      </c>
      <c r="B18" s="3">
        <v>25</v>
      </c>
      <c r="C18" s="3">
        <v>11</v>
      </c>
      <c r="D18" s="3">
        <v>14</v>
      </c>
      <c r="E18" s="4">
        <v>44</v>
      </c>
    </row>
    <row r="19" spans="1:9" x14ac:dyDescent="0.25">
      <c r="A19" s="2" t="s">
        <v>313</v>
      </c>
      <c r="B19" s="3">
        <v>4</v>
      </c>
      <c r="C19" s="3">
        <v>2</v>
      </c>
      <c r="D19" s="3">
        <v>2</v>
      </c>
      <c r="E19" s="4">
        <v>50</v>
      </c>
    </row>
    <row r="20" spans="1:9" x14ac:dyDescent="0.25">
      <c r="A20" s="2" t="s">
        <v>209</v>
      </c>
      <c r="B20" s="3">
        <v>5</v>
      </c>
      <c r="C20" s="3">
        <v>3</v>
      </c>
      <c r="D20" s="3">
        <v>2</v>
      </c>
      <c r="E20" s="4">
        <v>60</v>
      </c>
      <c r="F20" s="8"/>
      <c r="G20" s="8"/>
      <c r="H20" s="8"/>
      <c r="I20" s="8"/>
    </row>
    <row r="21" spans="1:9" x14ac:dyDescent="0.25">
      <c r="A21" s="2" t="s">
        <v>222</v>
      </c>
      <c r="B21" s="3">
        <v>5</v>
      </c>
      <c r="C21" s="3">
        <v>3</v>
      </c>
      <c r="D21" s="3">
        <v>2</v>
      </c>
      <c r="E21" s="4">
        <v>60</v>
      </c>
      <c r="F21" s="8"/>
      <c r="G21" s="6" t="s">
        <v>356</v>
      </c>
      <c r="H21" s="6"/>
      <c r="I21" s="8"/>
    </row>
    <row r="22" spans="1:9" x14ac:dyDescent="0.25">
      <c r="A22" s="2" t="s">
        <v>174</v>
      </c>
      <c r="B22" s="3">
        <v>27</v>
      </c>
      <c r="C22" s="3">
        <v>7</v>
      </c>
      <c r="D22" s="3">
        <v>20</v>
      </c>
      <c r="E22" s="4">
        <v>25.925925925925924</v>
      </c>
      <c r="G22" s="7" t="s">
        <v>350</v>
      </c>
      <c r="H22" s="6">
        <v>49.557933922754771</v>
      </c>
    </row>
    <row r="23" spans="1:9" x14ac:dyDescent="0.25">
      <c r="A23" s="2" t="s">
        <v>328</v>
      </c>
      <c r="B23" s="3">
        <v>20</v>
      </c>
      <c r="C23" s="3">
        <v>9</v>
      </c>
      <c r="D23" s="3">
        <v>11</v>
      </c>
      <c r="E23" s="4">
        <v>45</v>
      </c>
      <c r="G23" s="7" t="s">
        <v>355</v>
      </c>
      <c r="H23" s="6">
        <v>50.442066077245229</v>
      </c>
    </row>
    <row r="24" spans="1:9" x14ac:dyDescent="0.25">
      <c r="A24" s="2" t="s">
        <v>179</v>
      </c>
      <c r="B24" s="3">
        <v>36</v>
      </c>
      <c r="C24" s="3">
        <v>22</v>
      </c>
      <c r="D24" s="3">
        <v>14</v>
      </c>
      <c r="E24" s="4">
        <v>61.111111111111114</v>
      </c>
      <c r="G24" s="8"/>
    </row>
    <row r="25" spans="1:9" x14ac:dyDescent="0.25">
      <c r="A25" s="2" t="s">
        <v>56</v>
      </c>
      <c r="B25" s="3">
        <v>24</v>
      </c>
      <c r="C25" s="3">
        <v>9</v>
      </c>
      <c r="D25" s="3">
        <v>15</v>
      </c>
      <c r="E25" s="4">
        <v>37.5</v>
      </c>
    </row>
    <row r="26" spans="1:9" x14ac:dyDescent="0.25">
      <c r="A26" s="2" t="s">
        <v>138</v>
      </c>
      <c r="B26" s="3">
        <v>33</v>
      </c>
      <c r="C26" s="3">
        <v>21</v>
      </c>
      <c r="D26" s="3">
        <v>12</v>
      </c>
      <c r="E26" s="4">
        <v>63.636363636363633</v>
      </c>
    </row>
    <row r="27" spans="1:9" x14ac:dyDescent="0.25">
      <c r="A27" s="2" t="s">
        <v>86</v>
      </c>
      <c r="B27" s="3">
        <v>25</v>
      </c>
      <c r="C27" s="3">
        <v>11</v>
      </c>
      <c r="D27" s="3">
        <v>14</v>
      </c>
      <c r="E27" s="4">
        <v>44</v>
      </c>
    </row>
    <row r="28" spans="1:9" x14ac:dyDescent="0.25">
      <c r="A28" s="2" t="s">
        <v>171</v>
      </c>
      <c r="B28" s="3">
        <v>34</v>
      </c>
      <c r="C28" s="3">
        <v>15</v>
      </c>
      <c r="D28" s="3">
        <v>19</v>
      </c>
      <c r="E28" s="4">
        <v>44.117647058823529</v>
      </c>
    </row>
    <row r="29" spans="1:9" x14ac:dyDescent="0.25">
      <c r="A29" s="2" t="s">
        <v>129</v>
      </c>
      <c r="B29" s="3">
        <v>30</v>
      </c>
      <c r="C29" s="3">
        <v>17</v>
      </c>
      <c r="D29" s="3">
        <v>13</v>
      </c>
      <c r="E29" s="4">
        <v>56.666666666666664</v>
      </c>
    </row>
    <row r="30" spans="1:9" x14ac:dyDescent="0.25">
      <c r="A30" s="2" t="s">
        <v>225</v>
      </c>
      <c r="B30" s="3">
        <v>79</v>
      </c>
      <c r="C30" s="3">
        <v>34</v>
      </c>
      <c r="D30" s="3">
        <v>45</v>
      </c>
      <c r="E30" s="4">
        <v>43.037974683544306</v>
      </c>
    </row>
    <row r="31" spans="1:9" x14ac:dyDescent="0.25">
      <c r="A31" s="2" t="s">
        <v>304</v>
      </c>
      <c r="B31" s="3">
        <v>4</v>
      </c>
      <c r="C31" s="3">
        <v>1</v>
      </c>
      <c r="D31" s="3">
        <v>3</v>
      </c>
      <c r="E31" s="4">
        <v>25</v>
      </c>
    </row>
    <row r="32" spans="1:9" x14ac:dyDescent="0.25">
      <c r="A32" s="2" t="s">
        <v>238</v>
      </c>
      <c r="B32" s="3">
        <v>19</v>
      </c>
      <c r="C32" s="3">
        <v>7</v>
      </c>
      <c r="D32" s="3">
        <v>12</v>
      </c>
      <c r="E32" s="4">
        <v>36.84210526315789</v>
      </c>
    </row>
    <row r="33" spans="1:5" x14ac:dyDescent="0.25">
      <c r="A33" s="2" t="s">
        <v>104</v>
      </c>
      <c r="B33" s="3">
        <v>30</v>
      </c>
      <c r="C33" s="3">
        <v>12</v>
      </c>
      <c r="D33" s="3">
        <v>18</v>
      </c>
      <c r="E33" s="4">
        <v>40</v>
      </c>
    </row>
    <row r="34" spans="1:5" x14ac:dyDescent="0.25">
      <c r="A34" s="2" t="s">
        <v>155</v>
      </c>
      <c r="B34" s="3">
        <v>34</v>
      </c>
      <c r="C34" s="3">
        <v>20</v>
      </c>
      <c r="D34" s="3">
        <v>14</v>
      </c>
      <c r="E34" s="4">
        <v>58.82352941176471</v>
      </c>
    </row>
    <row r="35" spans="1:5" x14ac:dyDescent="0.25">
      <c r="A35" s="2" t="s">
        <v>41</v>
      </c>
      <c r="B35" s="3">
        <v>8</v>
      </c>
      <c r="C35" s="3">
        <v>3</v>
      </c>
      <c r="D35" s="3">
        <v>5</v>
      </c>
      <c r="E35" s="4">
        <v>37.5</v>
      </c>
    </row>
    <row r="36" spans="1:5" x14ac:dyDescent="0.25">
      <c r="A36" s="2" t="s">
        <v>37</v>
      </c>
      <c r="B36" s="3">
        <v>50</v>
      </c>
      <c r="C36" s="3">
        <v>29</v>
      </c>
      <c r="D36" s="3">
        <v>21</v>
      </c>
      <c r="E36" s="4">
        <v>57.999999999999993</v>
      </c>
    </row>
    <row r="37" spans="1:5" x14ac:dyDescent="0.25">
      <c r="A37" s="2" t="s">
        <v>67</v>
      </c>
      <c r="B37" s="3">
        <v>6</v>
      </c>
      <c r="C37" s="3">
        <v>4</v>
      </c>
      <c r="D37" s="3">
        <v>2</v>
      </c>
      <c r="E37" s="4">
        <v>66.666666666666657</v>
      </c>
    </row>
    <row r="38" spans="1:5" x14ac:dyDescent="0.25">
      <c r="A38" s="2" t="s">
        <v>121</v>
      </c>
      <c r="B38" s="3">
        <v>35</v>
      </c>
      <c r="C38" s="3">
        <v>19</v>
      </c>
      <c r="D38" s="3">
        <v>16</v>
      </c>
      <c r="E38" s="4">
        <v>54.285714285714285</v>
      </c>
    </row>
    <row r="39" spans="1:5" x14ac:dyDescent="0.25">
      <c r="A39" s="2" t="s">
        <v>301</v>
      </c>
      <c r="B39" s="3">
        <v>5</v>
      </c>
      <c r="C39" s="3">
        <v>1</v>
      </c>
      <c r="D39" s="3">
        <v>4</v>
      </c>
      <c r="E39" s="4">
        <v>20</v>
      </c>
    </row>
    <row r="40" spans="1:5" x14ac:dyDescent="0.25">
      <c r="A40" s="2" t="s">
        <v>280</v>
      </c>
      <c r="B40" s="3">
        <v>26</v>
      </c>
      <c r="C40" s="3">
        <v>10</v>
      </c>
      <c r="D40" s="3">
        <v>16</v>
      </c>
      <c r="E40" s="4">
        <v>38.461538461538467</v>
      </c>
    </row>
    <row r="41" spans="1:5" x14ac:dyDescent="0.25">
      <c r="A41" s="2" t="s">
        <v>298</v>
      </c>
      <c r="B41" s="3">
        <v>10</v>
      </c>
      <c r="C41" s="3">
        <v>5</v>
      </c>
      <c r="D41" s="3">
        <v>5</v>
      </c>
      <c r="E41" s="4">
        <v>50</v>
      </c>
    </row>
    <row r="42" spans="1:5" x14ac:dyDescent="0.25">
      <c r="A42" s="2" t="s">
        <v>235</v>
      </c>
      <c r="B42" s="3">
        <v>42</v>
      </c>
      <c r="C42" s="3">
        <v>16</v>
      </c>
      <c r="D42" s="3">
        <v>26</v>
      </c>
      <c r="E42" s="4">
        <v>38.095238095238095</v>
      </c>
    </row>
    <row r="43" spans="1:5" x14ac:dyDescent="0.25">
      <c r="A43" s="2" t="s">
        <v>199</v>
      </c>
      <c r="B43" s="3">
        <v>36</v>
      </c>
      <c r="C43" s="3">
        <v>13</v>
      </c>
      <c r="D43" s="3">
        <v>23</v>
      </c>
      <c r="E43" s="4">
        <v>36.111111111111107</v>
      </c>
    </row>
    <row r="44" spans="1:5" x14ac:dyDescent="0.25">
      <c r="A44" s="2" t="s">
        <v>246</v>
      </c>
      <c r="B44" s="3">
        <v>25</v>
      </c>
      <c r="C44" s="3">
        <v>11</v>
      </c>
      <c r="D44" s="3">
        <v>14</v>
      </c>
      <c r="E44" s="4">
        <v>44</v>
      </c>
    </row>
    <row r="45" spans="1:5" x14ac:dyDescent="0.25">
      <c r="A45" s="2" t="s">
        <v>28</v>
      </c>
      <c r="B45" s="3">
        <v>24</v>
      </c>
      <c r="C45" s="3">
        <v>16</v>
      </c>
      <c r="D45" s="3">
        <v>8</v>
      </c>
      <c r="E45" s="4">
        <v>66.666666666666657</v>
      </c>
    </row>
    <row r="46" spans="1:5" x14ac:dyDescent="0.25">
      <c r="A46" s="2" t="s">
        <v>213</v>
      </c>
      <c r="B46" s="3">
        <v>23</v>
      </c>
      <c r="C46" s="3">
        <v>5</v>
      </c>
      <c r="D46" s="3">
        <v>18</v>
      </c>
      <c r="E46" s="4">
        <v>21.739130434782609</v>
      </c>
    </row>
    <row r="47" spans="1:5" x14ac:dyDescent="0.25">
      <c r="A47" s="2" t="s">
        <v>202</v>
      </c>
      <c r="B47" s="3">
        <v>19</v>
      </c>
      <c r="C47" s="3">
        <v>11</v>
      </c>
      <c r="D47" s="3">
        <v>8</v>
      </c>
      <c r="E47" s="4">
        <v>57.894736842105267</v>
      </c>
    </row>
    <row r="48" spans="1:5" x14ac:dyDescent="0.25">
      <c r="A48" s="2" t="s">
        <v>251</v>
      </c>
      <c r="B48" s="3">
        <v>29</v>
      </c>
      <c r="C48" s="3">
        <v>12</v>
      </c>
      <c r="D48" s="3">
        <v>17</v>
      </c>
      <c r="E48" s="4">
        <v>41.379310344827587</v>
      </c>
    </row>
    <row r="49" spans="1:5" x14ac:dyDescent="0.25">
      <c r="A49" s="2" t="s">
        <v>132</v>
      </c>
      <c r="B49" s="3">
        <v>33</v>
      </c>
      <c r="C49" s="3">
        <v>18</v>
      </c>
      <c r="D49" s="3">
        <v>15</v>
      </c>
      <c r="E49" s="4">
        <v>54.54545454545454</v>
      </c>
    </row>
    <row r="50" spans="1:5" x14ac:dyDescent="0.25">
      <c r="A50" s="2" t="s">
        <v>32</v>
      </c>
      <c r="B50" s="3">
        <v>25</v>
      </c>
      <c r="C50" s="3">
        <v>14</v>
      </c>
      <c r="D50" s="3">
        <v>11</v>
      </c>
      <c r="E50" s="4">
        <v>56.000000000000007</v>
      </c>
    </row>
    <row r="51" spans="1:5" x14ac:dyDescent="0.25">
      <c r="A51" s="2" t="s">
        <v>71</v>
      </c>
      <c r="B51" s="3">
        <v>25</v>
      </c>
      <c r="C51" s="3">
        <v>13</v>
      </c>
      <c r="D51" s="3">
        <v>12</v>
      </c>
      <c r="E51" s="4">
        <v>52</v>
      </c>
    </row>
    <row r="52" spans="1:5" x14ac:dyDescent="0.25">
      <c r="A52" s="2" t="s">
        <v>167</v>
      </c>
      <c r="B52" s="3">
        <v>33</v>
      </c>
      <c r="C52" s="3">
        <v>14</v>
      </c>
      <c r="D52" s="3">
        <v>19</v>
      </c>
      <c r="E52" s="4">
        <v>42.424242424242422</v>
      </c>
    </row>
    <row r="53" spans="1:5" x14ac:dyDescent="0.25">
      <c r="A53" s="2" t="s">
        <v>94</v>
      </c>
      <c r="B53" s="3">
        <v>25</v>
      </c>
      <c r="C53" s="3">
        <v>12</v>
      </c>
      <c r="D53" s="3">
        <v>13</v>
      </c>
      <c r="E53" s="4">
        <v>48</v>
      </c>
    </row>
    <row r="54" spans="1:5" x14ac:dyDescent="0.25">
      <c r="A54" s="2" t="s">
        <v>125</v>
      </c>
      <c r="B54" s="3">
        <v>25</v>
      </c>
      <c r="C54" s="3">
        <v>11</v>
      </c>
      <c r="D54" s="3">
        <v>14</v>
      </c>
      <c r="E54" s="4">
        <v>44</v>
      </c>
    </row>
    <row r="55" spans="1:5" x14ac:dyDescent="0.25">
      <c r="A55" s="2" t="s">
        <v>107</v>
      </c>
      <c r="B55" s="3">
        <v>60</v>
      </c>
      <c r="C55" s="3">
        <v>30</v>
      </c>
      <c r="D55" s="3">
        <v>30</v>
      </c>
      <c r="E55" s="4">
        <v>50</v>
      </c>
    </row>
    <row r="56" spans="1:5" x14ac:dyDescent="0.25">
      <c r="A56" s="2" t="s">
        <v>310</v>
      </c>
      <c r="B56" s="3">
        <v>37</v>
      </c>
      <c r="C56" s="3">
        <v>19</v>
      </c>
      <c r="D56" s="3">
        <v>18</v>
      </c>
      <c r="E56" s="4">
        <v>51.351351351351347</v>
      </c>
    </row>
    <row r="57" spans="1:5" x14ac:dyDescent="0.25">
      <c r="A57" s="2" t="s">
        <v>283</v>
      </c>
      <c r="B57" s="3">
        <v>25</v>
      </c>
      <c r="C57" s="3">
        <v>11</v>
      </c>
      <c r="D57" s="3">
        <v>14</v>
      </c>
      <c r="E57" s="4">
        <v>44</v>
      </c>
    </row>
    <row r="58" spans="1:5" x14ac:dyDescent="0.25">
      <c r="A58" s="2" t="s">
        <v>275</v>
      </c>
      <c r="B58" s="3">
        <v>22</v>
      </c>
      <c r="C58" s="3">
        <v>10</v>
      </c>
      <c r="D58" s="3">
        <v>12</v>
      </c>
      <c r="E58" s="4">
        <v>45.454545454545453</v>
      </c>
    </row>
    <row r="59" spans="1:5" x14ac:dyDescent="0.25">
      <c r="A59" s="2" t="s">
        <v>295</v>
      </c>
      <c r="B59" s="3">
        <v>25</v>
      </c>
      <c r="C59" s="3">
        <v>13</v>
      </c>
      <c r="D59" s="3">
        <v>12</v>
      </c>
      <c r="E59" s="4">
        <v>52</v>
      </c>
    </row>
    <row r="60" spans="1:5" x14ac:dyDescent="0.25">
      <c r="A60" s="2" t="s">
        <v>264</v>
      </c>
      <c r="B60" s="3">
        <v>17</v>
      </c>
      <c r="C60" s="3">
        <v>10</v>
      </c>
      <c r="D60" s="3">
        <v>7</v>
      </c>
      <c r="E60" s="4">
        <v>58.82352941176471</v>
      </c>
    </row>
    <row r="61" spans="1:5" x14ac:dyDescent="0.25">
      <c r="A61" s="2" t="s">
        <v>231</v>
      </c>
      <c r="B61" s="3">
        <v>7</v>
      </c>
      <c r="C61" s="3">
        <v>4</v>
      </c>
      <c r="D61" s="3">
        <v>3</v>
      </c>
      <c r="E61" s="4">
        <v>57.142857142857139</v>
      </c>
    </row>
    <row r="62" spans="1:5" x14ac:dyDescent="0.25">
      <c r="A62" s="2" t="s">
        <v>270</v>
      </c>
      <c r="B62" s="3">
        <v>15</v>
      </c>
      <c r="C62" s="3">
        <v>8</v>
      </c>
      <c r="D62" s="3">
        <v>7</v>
      </c>
      <c r="E62" s="4">
        <v>53.333333333333336</v>
      </c>
    </row>
    <row r="63" spans="1:5" x14ac:dyDescent="0.25">
      <c r="A63" s="2" t="s">
        <v>292</v>
      </c>
      <c r="B63" s="3">
        <v>8</v>
      </c>
      <c r="C63" s="3">
        <v>5</v>
      </c>
      <c r="D63" s="3">
        <v>3</v>
      </c>
      <c r="E63" s="4">
        <v>62.5</v>
      </c>
    </row>
    <row r="64" spans="1:5" x14ac:dyDescent="0.25">
      <c r="A64" s="2" t="s">
        <v>114</v>
      </c>
      <c r="B64" s="3">
        <v>31</v>
      </c>
      <c r="C64" s="3">
        <v>24</v>
      </c>
      <c r="D64" s="3">
        <v>7</v>
      </c>
      <c r="E64" s="4">
        <v>77.41935483870968</v>
      </c>
    </row>
    <row r="65" spans="1:5" x14ac:dyDescent="0.25">
      <c r="A65" s="2" t="s">
        <v>144</v>
      </c>
      <c r="B65" s="3">
        <v>33</v>
      </c>
      <c r="C65" s="3">
        <v>21</v>
      </c>
      <c r="D65" s="3">
        <v>12</v>
      </c>
      <c r="E65" s="4">
        <v>63.636363636363633</v>
      </c>
    </row>
    <row r="66" spans="1:5" x14ac:dyDescent="0.25">
      <c r="A66" s="2" t="s">
        <v>188</v>
      </c>
      <c r="B66" s="3">
        <v>13</v>
      </c>
      <c r="C66" s="3">
        <v>7</v>
      </c>
      <c r="D66" s="3">
        <v>6</v>
      </c>
      <c r="E66" s="4">
        <v>53.846153846153847</v>
      </c>
    </row>
    <row r="67" spans="1:5" x14ac:dyDescent="0.25">
      <c r="A67" s="2" t="s">
        <v>289</v>
      </c>
      <c r="B67" s="3">
        <v>26</v>
      </c>
      <c r="C67" s="3">
        <v>11</v>
      </c>
      <c r="D67" s="3">
        <v>15</v>
      </c>
      <c r="E67" s="4">
        <v>42.307692307692307</v>
      </c>
    </row>
    <row r="68" spans="1:5" x14ac:dyDescent="0.25">
      <c r="A68" s="2" t="s">
        <v>319</v>
      </c>
      <c r="B68" s="3">
        <v>5</v>
      </c>
      <c r="C68" s="3">
        <v>2</v>
      </c>
      <c r="D68" s="3">
        <v>3</v>
      </c>
      <c r="E68" s="4">
        <v>40</v>
      </c>
    </row>
    <row r="69" spans="1:5" x14ac:dyDescent="0.25">
      <c r="A69" s="2" t="s">
        <v>263</v>
      </c>
      <c r="B69" s="3">
        <v>17</v>
      </c>
      <c r="C69" s="3">
        <v>10</v>
      </c>
      <c r="D69" s="3">
        <v>7</v>
      </c>
      <c r="E69" s="4">
        <v>58.82352941176471</v>
      </c>
    </row>
    <row r="70" spans="1:5" x14ac:dyDescent="0.25">
      <c r="A70" s="2" t="s">
        <v>159</v>
      </c>
      <c r="B70" s="3">
        <v>8</v>
      </c>
      <c r="C70" s="3">
        <v>4</v>
      </c>
      <c r="D70" s="3">
        <v>4</v>
      </c>
      <c r="E70" s="4">
        <v>50</v>
      </c>
    </row>
    <row r="71" spans="1:5" x14ac:dyDescent="0.25">
      <c r="A71" s="2" t="s">
        <v>307</v>
      </c>
      <c r="B71" s="3">
        <v>29</v>
      </c>
      <c r="C71" s="3">
        <v>13</v>
      </c>
      <c r="D71" s="3">
        <v>16</v>
      </c>
      <c r="E71" s="4">
        <v>44.827586206896555</v>
      </c>
    </row>
    <row r="72" spans="1:5" x14ac:dyDescent="0.25">
      <c r="A72" s="2" t="s">
        <v>163</v>
      </c>
      <c r="B72" s="3">
        <v>27</v>
      </c>
      <c r="C72" s="3">
        <v>19</v>
      </c>
      <c r="D72" s="3">
        <v>8</v>
      </c>
      <c r="E72" s="4">
        <v>70.370370370370367</v>
      </c>
    </row>
    <row r="73" spans="1:5" x14ac:dyDescent="0.25">
      <c r="A73" s="2" t="s">
        <v>219</v>
      </c>
      <c r="B73" s="3">
        <v>31</v>
      </c>
      <c r="C73" s="3">
        <v>15</v>
      </c>
      <c r="D73" s="3">
        <v>16</v>
      </c>
      <c r="E73" s="4">
        <v>48.387096774193552</v>
      </c>
    </row>
    <row r="74" spans="1:5" x14ac:dyDescent="0.25">
      <c r="A74" s="2" t="s">
        <v>90</v>
      </c>
      <c r="B74" s="3">
        <v>25</v>
      </c>
      <c r="C74" s="3">
        <v>16</v>
      </c>
      <c r="D74" s="3">
        <v>9</v>
      </c>
      <c r="E74" s="4">
        <v>64</v>
      </c>
    </row>
    <row r="75" spans="1:5" x14ac:dyDescent="0.25">
      <c r="A75" s="2" t="s">
        <v>61</v>
      </c>
      <c r="B75" s="3">
        <v>25</v>
      </c>
      <c r="C75" s="3">
        <v>18</v>
      </c>
      <c r="D75" s="3">
        <v>7</v>
      </c>
      <c r="E75" s="4">
        <v>72</v>
      </c>
    </row>
    <row r="76" spans="1:5" x14ac:dyDescent="0.25">
      <c r="A76" s="2" t="s">
        <v>182</v>
      </c>
      <c r="B76" s="3">
        <v>10</v>
      </c>
      <c r="C76" s="3">
        <v>3</v>
      </c>
      <c r="D76" s="3">
        <v>7</v>
      </c>
      <c r="E76" s="4">
        <v>30</v>
      </c>
    </row>
    <row r="77" spans="1:5" x14ac:dyDescent="0.25">
      <c r="A77" s="2" t="s">
        <v>185</v>
      </c>
      <c r="B77" s="3">
        <v>38</v>
      </c>
      <c r="C77" s="3">
        <v>15</v>
      </c>
      <c r="D77" s="3">
        <v>23</v>
      </c>
      <c r="E77" s="4">
        <v>39.473684210526315</v>
      </c>
    </row>
    <row r="78" spans="1:5" x14ac:dyDescent="0.25">
      <c r="A78" s="2" t="s">
        <v>98</v>
      </c>
      <c r="B78" s="3">
        <v>10</v>
      </c>
      <c r="C78" s="3">
        <v>5</v>
      </c>
      <c r="D78" s="3">
        <v>5</v>
      </c>
      <c r="E78" s="4">
        <v>50</v>
      </c>
    </row>
    <row r="79" spans="1:5" x14ac:dyDescent="0.25">
      <c r="A79" s="2" t="s">
        <v>141</v>
      </c>
      <c r="B79" s="3">
        <v>26</v>
      </c>
      <c r="C79" s="3">
        <v>16</v>
      </c>
      <c r="D79" s="3">
        <v>10</v>
      </c>
      <c r="E79" s="4">
        <v>61.53846153846154</v>
      </c>
    </row>
    <row r="80" spans="1:5" x14ac:dyDescent="0.25">
      <c r="A80" s="2" t="s">
        <v>205</v>
      </c>
      <c r="B80" s="3">
        <v>4</v>
      </c>
      <c r="C80" s="3">
        <v>3</v>
      </c>
      <c r="D80" s="3">
        <v>1</v>
      </c>
      <c r="E80" s="4">
        <v>75</v>
      </c>
    </row>
    <row r="81" spans="1:5" x14ac:dyDescent="0.25">
      <c r="A81" s="2" t="s">
        <v>316</v>
      </c>
      <c r="B81" s="3">
        <v>34</v>
      </c>
      <c r="C81" s="3">
        <v>21</v>
      </c>
      <c r="D81" s="3">
        <v>13</v>
      </c>
      <c r="E81" s="4">
        <v>61.764705882352942</v>
      </c>
    </row>
    <row r="82" spans="1:5" x14ac:dyDescent="0.25">
      <c r="A82" s="2" t="s">
        <v>194</v>
      </c>
      <c r="B82" s="3">
        <v>14</v>
      </c>
      <c r="C82" s="3">
        <v>2</v>
      </c>
      <c r="D82" s="3">
        <v>12</v>
      </c>
      <c r="E82" s="4">
        <v>14.285714285714285</v>
      </c>
    </row>
    <row r="83" spans="1:5" x14ac:dyDescent="0.25">
      <c r="A83" s="2" t="s">
        <v>257</v>
      </c>
      <c r="B83" s="3">
        <v>26</v>
      </c>
      <c r="C83" s="3">
        <v>12</v>
      </c>
      <c r="D83" s="3">
        <v>14</v>
      </c>
      <c r="E83" s="4">
        <v>46.153846153846153</v>
      </c>
    </row>
    <row r="84" spans="1:5" x14ac:dyDescent="0.25">
      <c r="A84" s="2" t="s">
        <v>118</v>
      </c>
      <c r="B84" s="3">
        <v>14</v>
      </c>
      <c r="C84" s="3">
        <v>5</v>
      </c>
      <c r="D84" s="3">
        <v>9</v>
      </c>
      <c r="E84" s="4">
        <v>35.714285714285715</v>
      </c>
    </row>
    <row r="85" spans="1:5" x14ac:dyDescent="0.25">
      <c r="A85" s="2" t="s">
        <v>147</v>
      </c>
      <c r="B85" s="3">
        <v>17</v>
      </c>
      <c r="C85" s="3">
        <v>6</v>
      </c>
      <c r="D85" s="3">
        <v>11</v>
      </c>
      <c r="E85" s="4">
        <v>35.294117647058826</v>
      </c>
    </row>
    <row r="86" spans="1:5" x14ac:dyDescent="0.25">
      <c r="A86" s="2" t="s">
        <v>241</v>
      </c>
      <c r="B86" s="3">
        <v>26</v>
      </c>
      <c r="C86" s="3">
        <v>10</v>
      </c>
      <c r="D86" s="3">
        <v>16</v>
      </c>
      <c r="E86" s="4">
        <v>38.461538461538467</v>
      </c>
    </row>
    <row r="87" spans="1:5" x14ac:dyDescent="0.25">
      <c r="A87" s="2" t="s">
        <v>64</v>
      </c>
      <c r="B87" s="3">
        <v>25</v>
      </c>
      <c r="C87" s="3">
        <v>10</v>
      </c>
      <c r="D87" s="3">
        <v>15</v>
      </c>
      <c r="E87" s="4">
        <v>40</v>
      </c>
    </row>
    <row r="88" spans="1:5" x14ac:dyDescent="0.25">
      <c r="A88" s="2" t="s">
        <v>135</v>
      </c>
      <c r="B88" s="3">
        <v>58</v>
      </c>
      <c r="C88" s="3">
        <v>33</v>
      </c>
      <c r="D88" s="3">
        <v>25</v>
      </c>
      <c r="E88" s="4">
        <v>56.896551724137936</v>
      </c>
    </row>
    <row r="89" spans="1:5" x14ac:dyDescent="0.25">
      <c r="A89" s="2" t="s">
        <v>45</v>
      </c>
      <c r="B89" s="3">
        <v>26</v>
      </c>
      <c r="C89" s="3">
        <v>13</v>
      </c>
      <c r="D89" s="3">
        <v>13</v>
      </c>
      <c r="E89" s="4">
        <v>50</v>
      </c>
    </row>
    <row r="90" spans="1:5" x14ac:dyDescent="0.25">
      <c r="A90" s="2" t="s">
        <v>228</v>
      </c>
      <c r="B90" s="3">
        <v>26</v>
      </c>
      <c r="C90" s="3">
        <v>7</v>
      </c>
      <c r="D90" s="3">
        <v>19</v>
      </c>
      <c r="E90" s="4">
        <v>26.923076923076923</v>
      </c>
    </row>
    <row r="91" spans="1:5" x14ac:dyDescent="0.25">
      <c r="A91" s="2" t="s">
        <v>191</v>
      </c>
      <c r="B91" s="3">
        <v>22</v>
      </c>
      <c r="C91" s="3">
        <v>10</v>
      </c>
      <c r="D91" s="3">
        <v>12</v>
      </c>
      <c r="E91" s="4">
        <v>45.454545454545453</v>
      </c>
    </row>
    <row r="92" spans="1:5" x14ac:dyDescent="0.25">
      <c r="A92" s="2" t="s">
        <v>332</v>
      </c>
      <c r="B92" s="3">
        <v>27</v>
      </c>
      <c r="C92" s="3">
        <v>14</v>
      </c>
      <c r="D92" s="3">
        <v>13</v>
      </c>
      <c r="E92" s="4">
        <v>51.851851851851848</v>
      </c>
    </row>
    <row r="93" spans="1:5" x14ac:dyDescent="0.25">
      <c r="A93" s="2" t="s">
        <v>82</v>
      </c>
      <c r="B93" s="3">
        <v>25</v>
      </c>
      <c r="C93" s="3">
        <v>10</v>
      </c>
      <c r="D93" s="3">
        <v>15</v>
      </c>
      <c r="E93" s="4">
        <v>40</v>
      </c>
    </row>
    <row r="94" spans="1:5" x14ac:dyDescent="0.25">
      <c r="A94" s="2" t="s">
        <v>346</v>
      </c>
      <c r="B94" s="3">
        <v>2149</v>
      </c>
      <c r="C94" s="3">
        <v>1065</v>
      </c>
      <c r="D94" s="3">
        <v>1084</v>
      </c>
      <c r="E94" s="4">
        <v>49.557933922754771</v>
      </c>
    </row>
  </sheetData>
  <pageMargins left="0.7" right="0.7" top="0.75" bottom="0.75" header="0.3" footer="0.3"/>
  <pageSetup orientation="portrait" horizontalDpi="1200" verticalDpi="1200"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topLeftCell="A2" workbookViewId="0">
      <selection activeCell="G12" sqref="A2:T102"/>
    </sheetView>
  </sheetViews>
  <sheetFormatPr defaultRowHeight="15" x14ac:dyDescent="0.25"/>
  <cols>
    <col min="1" max="1" width="19.28515625" customWidth="1"/>
    <col min="2" max="2" width="38.28515625" bestFit="1" customWidth="1"/>
    <col min="3" max="3" width="7.7109375" customWidth="1"/>
    <col min="4" max="4" width="14" customWidth="1"/>
    <col min="5" max="5" width="24.7109375" customWidth="1"/>
    <col min="6" max="6" width="27.85546875" customWidth="1"/>
    <col min="7" max="7" width="26" customWidth="1"/>
    <col min="8" max="8" width="21.5703125" customWidth="1"/>
    <col min="9" max="9" width="26.5703125" bestFit="1" customWidth="1"/>
    <col min="10" max="10" width="28.28515625" bestFit="1" customWidth="1"/>
    <col min="11" max="11" width="17" customWidth="1"/>
    <col min="12" max="12" width="14.5703125" customWidth="1"/>
    <col min="13" max="13" width="12" bestFit="1" customWidth="1"/>
    <col min="14" max="14" width="12.85546875" customWidth="1"/>
    <col min="15" max="15" width="9.42578125" customWidth="1"/>
    <col min="16" max="16" width="19.140625" customWidth="1"/>
    <col min="17" max="17" width="16.140625"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342</v>
      </c>
      <c r="S1" t="s">
        <v>343</v>
      </c>
      <c r="T1" t="s">
        <v>344</v>
      </c>
    </row>
    <row r="2" spans="1:20" x14ac:dyDescent="0.25">
      <c r="A2" t="s">
        <v>17</v>
      </c>
      <c r="B2" t="s">
        <v>18</v>
      </c>
      <c r="C2">
        <v>202330</v>
      </c>
      <c r="D2" t="s">
        <v>19</v>
      </c>
      <c r="E2" t="s">
        <v>20</v>
      </c>
      <c r="F2">
        <v>302</v>
      </c>
      <c r="G2" t="s">
        <v>21</v>
      </c>
      <c r="H2" t="s">
        <v>22</v>
      </c>
      <c r="I2" t="s">
        <v>23</v>
      </c>
      <c r="J2" t="s">
        <v>24</v>
      </c>
      <c r="K2">
        <v>4.8981481481481399</v>
      </c>
      <c r="L2">
        <v>4.8888888888888804</v>
      </c>
      <c r="M2">
        <v>4.7916666666666599</v>
      </c>
      <c r="N2">
        <v>4.86666666666666</v>
      </c>
      <c r="O2">
        <v>25</v>
      </c>
      <c r="P2">
        <v>18</v>
      </c>
      <c r="Q2">
        <v>72</v>
      </c>
      <c r="R2" t="str">
        <f>LEFT(H2, 1)</f>
        <v>A</v>
      </c>
      <c r="S2" t="str">
        <f>LEFT(B2,5)</f>
        <v>30210</v>
      </c>
      <c r="T2">
        <f>O2-P2</f>
        <v>7</v>
      </c>
    </row>
    <row r="3" spans="1:20" x14ac:dyDescent="0.25">
      <c r="A3" t="s">
        <v>25</v>
      </c>
      <c r="B3" t="s">
        <v>26</v>
      </c>
      <c r="C3">
        <v>202330</v>
      </c>
      <c r="D3" t="s">
        <v>19</v>
      </c>
      <c r="E3" t="s">
        <v>20</v>
      </c>
      <c r="F3">
        <v>302</v>
      </c>
      <c r="G3" t="s">
        <v>27</v>
      </c>
      <c r="H3" t="s">
        <v>28</v>
      </c>
      <c r="I3" t="s">
        <v>23</v>
      </c>
      <c r="J3" t="s">
        <v>24</v>
      </c>
      <c r="K3">
        <v>4.5625</v>
      </c>
      <c r="L3">
        <v>4.5750000000000002</v>
      </c>
      <c r="M3">
        <v>4.625</v>
      </c>
      <c r="N3">
        <v>4.5833333333333304</v>
      </c>
      <c r="O3">
        <v>24</v>
      </c>
      <c r="P3">
        <v>16</v>
      </c>
      <c r="Q3">
        <v>66.666666666666003</v>
      </c>
      <c r="R3" t="str">
        <f t="shared" ref="R3:R66" si="0">LEFT(H3, 1)</f>
        <v>J</v>
      </c>
      <c r="S3" t="str">
        <f t="shared" ref="S3:S66" si="1">LEFT(B3,5)</f>
        <v>30211</v>
      </c>
      <c r="T3">
        <f t="shared" ref="T3:T66" si="2">O3-P3</f>
        <v>8</v>
      </c>
    </row>
    <row r="4" spans="1:20" x14ac:dyDescent="0.25">
      <c r="A4" t="s">
        <v>29</v>
      </c>
      <c r="B4" t="s">
        <v>30</v>
      </c>
      <c r="C4">
        <v>202330</v>
      </c>
      <c r="D4" t="s">
        <v>19</v>
      </c>
      <c r="E4" t="s">
        <v>31</v>
      </c>
      <c r="F4">
        <v>1301</v>
      </c>
      <c r="G4" t="s">
        <v>21</v>
      </c>
      <c r="H4" t="s">
        <v>32</v>
      </c>
      <c r="I4" t="s">
        <v>33</v>
      </c>
      <c r="J4" t="s">
        <v>34</v>
      </c>
      <c r="K4">
        <v>4.6904761904761898</v>
      </c>
      <c r="L4">
        <v>4.75714285714285</v>
      </c>
      <c r="M4">
        <v>4.625</v>
      </c>
      <c r="N4">
        <v>4.6952380952380901</v>
      </c>
      <c r="O4">
        <v>25</v>
      </c>
      <c r="P4">
        <v>14</v>
      </c>
      <c r="Q4">
        <v>56</v>
      </c>
      <c r="R4" t="str">
        <f t="shared" si="0"/>
        <v>K</v>
      </c>
      <c r="S4" t="str">
        <f t="shared" si="1"/>
        <v>30212</v>
      </c>
      <c r="T4">
        <f t="shared" si="2"/>
        <v>11</v>
      </c>
    </row>
    <row r="5" spans="1:20" x14ac:dyDescent="0.25">
      <c r="A5" t="s">
        <v>35</v>
      </c>
      <c r="B5" t="s">
        <v>36</v>
      </c>
      <c r="C5">
        <v>202330</v>
      </c>
      <c r="D5" t="s">
        <v>19</v>
      </c>
      <c r="E5" t="s">
        <v>20</v>
      </c>
      <c r="F5">
        <v>303</v>
      </c>
      <c r="G5" t="s">
        <v>21</v>
      </c>
      <c r="H5" t="s">
        <v>37</v>
      </c>
      <c r="I5" t="s">
        <v>23</v>
      </c>
      <c r="J5" t="s">
        <v>24</v>
      </c>
      <c r="K5">
        <v>4.8118872549019596</v>
      </c>
      <c r="L5">
        <v>4.8235294117647003</v>
      </c>
      <c r="M5">
        <v>4.7941176470588198</v>
      </c>
      <c r="N5">
        <v>4.8110294117647001</v>
      </c>
      <c r="O5">
        <v>25</v>
      </c>
      <c r="P5">
        <v>17</v>
      </c>
      <c r="Q5">
        <v>68</v>
      </c>
      <c r="R5" t="str">
        <f t="shared" si="0"/>
        <v>J</v>
      </c>
      <c r="S5" t="str">
        <f t="shared" si="1"/>
        <v>30214</v>
      </c>
      <c r="T5">
        <f t="shared" si="2"/>
        <v>8</v>
      </c>
    </row>
    <row r="6" spans="1:20" x14ac:dyDescent="0.25">
      <c r="A6" t="s">
        <v>38</v>
      </c>
      <c r="B6" t="s">
        <v>39</v>
      </c>
      <c r="C6">
        <v>202330</v>
      </c>
      <c r="D6" t="s">
        <v>19</v>
      </c>
      <c r="E6" t="s">
        <v>40</v>
      </c>
      <c r="F6">
        <v>1321</v>
      </c>
      <c r="G6" t="s">
        <v>21</v>
      </c>
      <c r="H6" t="s">
        <v>41</v>
      </c>
      <c r="I6" t="s">
        <v>33</v>
      </c>
      <c r="J6" t="s">
        <v>42</v>
      </c>
      <c r="K6">
        <v>5</v>
      </c>
      <c r="L6">
        <v>5</v>
      </c>
      <c r="M6">
        <v>5</v>
      </c>
      <c r="N6">
        <v>5</v>
      </c>
      <c r="O6">
        <v>8</v>
      </c>
      <c r="P6">
        <v>3</v>
      </c>
      <c r="Q6">
        <v>37.5</v>
      </c>
      <c r="R6" t="str">
        <f t="shared" si="0"/>
        <v>I</v>
      </c>
      <c r="S6" t="str">
        <f t="shared" si="1"/>
        <v>30215</v>
      </c>
      <c r="T6">
        <f t="shared" si="2"/>
        <v>5</v>
      </c>
    </row>
    <row r="7" spans="1:20" x14ac:dyDescent="0.25">
      <c r="A7" t="s">
        <v>43</v>
      </c>
      <c r="B7" t="s">
        <v>44</v>
      </c>
      <c r="C7">
        <v>202330</v>
      </c>
      <c r="D7" t="s">
        <v>19</v>
      </c>
      <c r="E7" t="s">
        <v>20</v>
      </c>
      <c r="F7">
        <v>303</v>
      </c>
      <c r="G7" t="s">
        <v>27</v>
      </c>
      <c r="H7" t="s">
        <v>45</v>
      </c>
      <c r="I7" t="s">
        <v>23</v>
      </c>
      <c r="J7" t="s">
        <v>24</v>
      </c>
      <c r="K7">
        <v>4.8333333333333304</v>
      </c>
      <c r="L7">
        <v>4.7076923076922998</v>
      </c>
      <c r="M7">
        <v>4.7884615384615303</v>
      </c>
      <c r="N7">
        <v>4.7794871794871696</v>
      </c>
      <c r="O7">
        <v>26</v>
      </c>
      <c r="P7">
        <v>13</v>
      </c>
      <c r="Q7">
        <v>50</v>
      </c>
      <c r="R7" t="str">
        <f t="shared" si="0"/>
        <v>S</v>
      </c>
      <c r="S7" t="str">
        <f t="shared" si="1"/>
        <v>30216</v>
      </c>
      <c r="T7">
        <f t="shared" si="2"/>
        <v>13</v>
      </c>
    </row>
    <row r="8" spans="1:20" x14ac:dyDescent="0.25">
      <c r="A8" t="s">
        <v>46</v>
      </c>
      <c r="B8" t="s">
        <v>47</v>
      </c>
      <c r="C8">
        <v>202330</v>
      </c>
      <c r="D8" t="s">
        <v>19</v>
      </c>
      <c r="E8" t="s">
        <v>48</v>
      </c>
      <c r="F8">
        <v>100</v>
      </c>
      <c r="G8" t="s">
        <v>21</v>
      </c>
      <c r="H8" t="s">
        <v>49</v>
      </c>
      <c r="I8" t="s">
        <v>33</v>
      </c>
      <c r="J8" t="s">
        <v>42</v>
      </c>
      <c r="K8">
        <v>4</v>
      </c>
      <c r="L8">
        <v>4.5999999999999996</v>
      </c>
      <c r="M8">
        <v>4.375</v>
      </c>
      <c r="N8">
        <v>4.3</v>
      </c>
      <c r="O8">
        <v>4</v>
      </c>
      <c r="P8">
        <v>2</v>
      </c>
      <c r="Q8">
        <v>50</v>
      </c>
      <c r="R8" t="str">
        <f t="shared" si="0"/>
        <v>A</v>
      </c>
      <c r="S8" t="str">
        <f t="shared" si="1"/>
        <v>30217</v>
      </c>
      <c r="T8">
        <f t="shared" si="2"/>
        <v>2</v>
      </c>
    </row>
    <row r="9" spans="1:20" x14ac:dyDescent="0.25">
      <c r="A9" t="s">
        <v>50</v>
      </c>
      <c r="B9" t="s">
        <v>51</v>
      </c>
      <c r="C9">
        <v>202330</v>
      </c>
      <c r="D9" t="s">
        <v>19</v>
      </c>
      <c r="E9" t="s">
        <v>48</v>
      </c>
      <c r="F9">
        <v>1301</v>
      </c>
      <c r="G9" t="s">
        <v>21</v>
      </c>
      <c r="H9" t="s">
        <v>52</v>
      </c>
      <c r="I9" t="s">
        <v>33</v>
      </c>
      <c r="J9" t="s">
        <v>42</v>
      </c>
      <c r="K9">
        <v>4.6018518518518503</v>
      </c>
      <c r="L9">
        <v>4.5888888888888797</v>
      </c>
      <c r="M9">
        <v>4.4444444444444402</v>
      </c>
      <c r="N9">
        <v>4.55555555555555</v>
      </c>
      <c r="O9">
        <v>24</v>
      </c>
      <c r="P9">
        <v>18</v>
      </c>
      <c r="Q9">
        <v>75</v>
      </c>
      <c r="R9" t="str">
        <f t="shared" si="0"/>
        <v>A</v>
      </c>
      <c r="S9" t="str">
        <f t="shared" si="1"/>
        <v>30218</v>
      </c>
      <c r="T9">
        <f t="shared" si="2"/>
        <v>6</v>
      </c>
    </row>
    <row r="10" spans="1:20" x14ac:dyDescent="0.25">
      <c r="A10" t="s">
        <v>53</v>
      </c>
      <c r="B10" t="s">
        <v>54</v>
      </c>
      <c r="C10">
        <v>202330</v>
      </c>
      <c r="D10" t="s">
        <v>19</v>
      </c>
      <c r="E10" t="s">
        <v>20</v>
      </c>
      <c r="F10">
        <v>303</v>
      </c>
      <c r="G10" t="s">
        <v>55</v>
      </c>
      <c r="H10" t="s">
        <v>56</v>
      </c>
      <c r="I10" t="s">
        <v>23</v>
      </c>
      <c r="J10" t="s">
        <v>24</v>
      </c>
      <c r="K10">
        <v>4.8888888888888804</v>
      </c>
      <c r="L10">
        <v>4.7555555555555502</v>
      </c>
      <c r="M10">
        <v>4.8333333333333304</v>
      </c>
      <c r="N10">
        <v>4.8296296296296202</v>
      </c>
      <c r="O10">
        <v>24</v>
      </c>
      <c r="P10">
        <v>9</v>
      </c>
      <c r="Q10">
        <v>37.5</v>
      </c>
      <c r="R10" t="str">
        <f t="shared" si="0"/>
        <v>D</v>
      </c>
      <c r="S10" t="str">
        <f t="shared" si="1"/>
        <v>30219</v>
      </c>
      <c r="T10">
        <f t="shared" si="2"/>
        <v>15</v>
      </c>
    </row>
    <row r="11" spans="1:20" x14ac:dyDescent="0.25">
      <c r="A11" t="s">
        <v>57</v>
      </c>
      <c r="B11" t="s">
        <v>58</v>
      </c>
      <c r="C11">
        <v>202330</v>
      </c>
      <c r="D11" t="s">
        <v>19</v>
      </c>
      <c r="E11" t="s">
        <v>20</v>
      </c>
      <c r="F11">
        <v>304</v>
      </c>
      <c r="G11" t="s">
        <v>21</v>
      </c>
      <c r="H11" t="s">
        <v>37</v>
      </c>
      <c r="I11" t="s">
        <v>23</v>
      </c>
      <c r="J11" t="s">
        <v>24</v>
      </c>
      <c r="K11">
        <v>4.8333333333333304</v>
      </c>
      <c r="L11">
        <v>4.9166666666666599</v>
      </c>
      <c r="M11">
        <v>4.9166666666666599</v>
      </c>
      <c r="N11">
        <v>4.8833333333333302</v>
      </c>
      <c r="O11">
        <v>25</v>
      </c>
      <c r="P11">
        <v>12</v>
      </c>
      <c r="Q11">
        <v>48</v>
      </c>
      <c r="R11" t="str">
        <f t="shared" si="0"/>
        <v>J</v>
      </c>
      <c r="S11" t="str">
        <f t="shared" si="1"/>
        <v>30220</v>
      </c>
      <c r="T11">
        <f t="shared" si="2"/>
        <v>13</v>
      </c>
    </row>
    <row r="12" spans="1:20" x14ac:dyDescent="0.25">
      <c r="A12" t="s">
        <v>59</v>
      </c>
      <c r="B12" t="s">
        <v>60</v>
      </c>
      <c r="C12">
        <v>202330</v>
      </c>
      <c r="D12" t="s">
        <v>19</v>
      </c>
      <c r="E12" t="s">
        <v>48</v>
      </c>
      <c r="F12">
        <v>1302</v>
      </c>
      <c r="G12" t="s">
        <v>21</v>
      </c>
      <c r="H12" t="s">
        <v>61</v>
      </c>
      <c r="I12" t="s">
        <v>33</v>
      </c>
      <c r="J12" t="s">
        <v>42</v>
      </c>
      <c r="K12">
        <v>4.7685185185185102</v>
      </c>
      <c r="L12">
        <v>4.7307189542483599</v>
      </c>
      <c r="M12">
        <v>4.7638888888888804</v>
      </c>
      <c r="N12">
        <v>4.7546840958605596</v>
      </c>
      <c r="O12">
        <v>25</v>
      </c>
      <c r="P12">
        <v>18</v>
      </c>
      <c r="Q12">
        <v>72</v>
      </c>
      <c r="R12" t="str">
        <f t="shared" si="0"/>
        <v>N</v>
      </c>
      <c r="S12" t="str">
        <f t="shared" si="1"/>
        <v>30221</v>
      </c>
      <c r="T12">
        <f t="shared" si="2"/>
        <v>7</v>
      </c>
    </row>
    <row r="13" spans="1:20" x14ac:dyDescent="0.25">
      <c r="A13" t="s">
        <v>62</v>
      </c>
      <c r="B13" t="s">
        <v>63</v>
      </c>
      <c r="C13">
        <v>202330</v>
      </c>
      <c r="D13" t="s">
        <v>19</v>
      </c>
      <c r="E13" t="s">
        <v>48</v>
      </c>
      <c r="F13">
        <v>1302</v>
      </c>
      <c r="G13" t="s">
        <v>27</v>
      </c>
      <c r="H13" t="s">
        <v>64</v>
      </c>
      <c r="I13" t="s">
        <v>33</v>
      </c>
      <c r="J13" t="s">
        <v>42</v>
      </c>
      <c r="K13">
        <v>4.8333333333333304</v>
      </c>
      <c r="L13">
        <v>4.82</v>
      </c>
      <c r="M13">
        <v>4.75</v>
      </c>
      <c r="N13">
        <v>4.8066666666666604</v>
      </c>
      <c r="O13">
        <v>25</v>
      </c>
      <c r="P13">
        <v>10</v>
      </c>
      <c r="Q13">
        <v>40</v>
      </c>
      <c r="R13" t="str">
        <f t="shared" si="0"/>
        <v>S</v>
      </c>
      <c r="S13" t="str">
        <f t="shared" si="1"/>
        <v>30222</v>
      </c>
      <c r="T13">
        <f t="shared" si="2"/>
        <v>15</v>
      </c>
    </row>
    <row r="14" spans="1:20" x14ac:dyDescent="0.25">
      <c r="A14" t="s">
        <v>65</v>
      </c>
      <c r="B14" t="s">
        <v>66</v>
      </c>
      <c r="C14">
        <v>202330</v>
      </c>
      <c r="D14" t="s">
        <v>19</v>
      </c>
      <c r="E14" t="s">
        <v>20</v>
      </c>
      <c r="F14">
        <v>304</v>
      </c>
      <c r="G14" t="s">
        <v>27</v>
      </c>
      <c r="H14" t="s">
        <v>67</v>
      </c>
      <c r="I14" t="s">
        <v>23</v>
      </c>
      <c r="J14" t="s">
        <v>24</v>
      </c>
      <c r="K14">
        <v>4.6666666666666599</v>
      </c>
      <c r="L14">
        <v>4.75</v>
      </c>
      <c r="M14">
        <v>4.5625</v>
      </c>
      <c r="N14">
        <v>4.6666666666666599</v>
      </c>
      <c r="O14">
        <v>6</v>
      </c>
      <c r="P14">
        <v>4</v>
      </c>
      <c r="Q14">
        <v>66.666666666666003</v>
      </c>
      <c r="R14" t="str">
        <f t="shared" si="0"/>
        <v>J</v>
      </c>
      <c r="S14" t="str">
        <f t="shared" si="1"/>
        <v>30223</v>
      </c>
      <c r="T14">
        <f t="shared" si="2"/>
        <v>2</v>
      </c>
    </row>
    <row r="15" spans="1:20" x14ac:dyDescent="0.25">
      <c r="A15" t="s">
        <v>68</v>
      </c>
      <c r="B15" t="s">
        <v>69</v>
      </c>
      <c r="C15">
        <v>202330</v>
      </c>
      <c r="D15" t="s">
        <v>19</v>
      </c>
      <c r="E15" t="s">
        <v>70</v>
      </c>
      <c r="F15">
        <v>103</v>
      </c>
      <c r="G15" t="s">
        <v>21</v>
      </c>
      <c r="H15" t="s">
        <v>71</v>
      </c>
      <c r="I15" t="s">
        <v>72</v>
      </c>
      <c r="J15" t="s">
        <v>73</v>
      </c>
      <c r="K15">
        <v>4.97435897435897</v>
      </c>
      <c r="L15">
        <v>4.8461538461538396</v>
      </c>
      <c r="M15">
        <v>4.7115384615384599</v>
      </c>
      <c r="N15">
        <v>4.8615384615384603</v>
      </c>
      <c r="O15">
        <v>25</v>
      </c>
      <c r="P15">
        <v>13</v>
      </c>
      <c r="Q15">
        <v>52</v>
      </c>
      <c r="R15" t="str">
        <f t="shared" si="0"/>
        <v>K</v>
      </c>
      <c r="S15" t="str">
        <f t="shared" si="1"/>
        <v>30224</v>
      </c>
      <c r="T15">
        <f t="shared" si="2"/>
        <v>12</v>
      </c>
    </row>
    <row r="16" spans="1:20" x14ac:dyDescent="0.25">
      <c r="A16" t="s">
        <v>74</v>
      </c>
      <c r="B16" t="s">
        <v>75</v>
      </c>
      <c r="C16">
        <v>202330</v>
      </c>
      <c r="D16" t="s">
        <v>19</v>
      </c>
      <c r="E16" t="s">
        <v>70</v>
      </c>
      <c r="F16">
        <v>103</v>
      </c>
      <c r="G16" t="s">
        <v>27</v>
      </c>
      <c r="H16" t="s">
        <v>76</v>
      </c>
      <c r="I16" t="s">
        <v>72</v>
      </c>
      <c r="J16" t="s">
        <v>73</v>
      </c>
      <c r="K16">
        <v>4.5757575757575699</v>
      </c>
      <c r="L16">
        <v>4.6909090909090896</v>
      </c>
      <c r="M16">
        <v>4.4772727272727204</v>
      </c>
      <c r="N16">
        <v>4.5878787878787799</v>
      </c>
      <c r="O16">
        <v>25</v>
      </c>
      <c r="P16">
        <v>12</v>
      </c>
      <c r="Q16">
        <v>48</v>
      </c>
      <c r="R16" t="str">
        <f t="shared" si="0"/>
        <v>A</v>
      </c>
      <c r="S16" t="str">
        <f t="shared" si="1"/>
        <v>30225</v>
      </c>
      <c r="T16">
        <f t="shared" si="2"/>
        <v>13</v>
      </c>
    </row>
    <row r="17" spans="1:20" x14ac:dyDescent="0.25">
      <c r="A17" t="s">
        <v>77</v>
      </c>
      <c r="B17" t="s">
        <v>78</v>
      </c>
      <c r="C17">
        <v>202330</v>
      </c>
      <c r="D17" t="s">
        <v>19</v>
      </c>
      <c r="E17" t="s">
        <v>20</v>
      </c>
      <c r="F17">
        <v>305</v>
      </c>
      <c r="G17" t="s">
        <v>21</v>
      </c>
      <c r="H17" t="s">
        <v>22</v>
      </c>
      <c r="I17" t="s">
        <v>23</v>
      </c>
      <c r="J17" t="s">
        <v>24</v>
      </c>
      <c r="K17">
        <v>4.9166666666666599</v>
      </c>
      <c r="L17">
        <v>5</v>
      </c>
      <c r="M17">
        <v>4.953125</v>
      </c>
      <c r="N17">
        <v>4.9541666666666604</v>
      </c>
      <c r="O17">
        <v>25</v>
      </c>
      <c r="P17">
        <v>16</v>
      </c>
      <c r="Q17">
        <v>64</v>
      </c>
      <c r="R17" t="str">
        <f t="shared" si="0"/>
        <v>A</v>
      </c>
      <c r="S17" t="str">
        <f t="shared" si="1"/>
        <v>30226</v>
      </c>
      <c r="T17">
        <f t="shared" si="2"/>
        <v>9</v>
      </c>
    </row>
    <row r="18" spans="1:20" x14ac:dyDescent="0.25">
      <c r="A18" t="s">
        <v>79</v>
      </c>
      <c r="B18" t="s">
        <v>80</v>
      </c>
      <c r="C18">
        <v>202330</v>
      </c>
      <c r="D18" t="s">
        <v>19</v>
      </c>
      <c r="E18" t="s">
        <v>81</v>
      </c>
      <c r="F18">
        <v>1301</v>
      </c>
      <c r="G18" t="s">
        <v>21</v>
      </c>
      <c r="H18" t="s">
        <v>82</v>
      </c>
      <c r="I18" t="s">
        <v>33</v>
      </c>
      <c r="J18" t="s">
        <v>83</v>
      </c>
      <c r="K18">
        <v>4.9166666666666599</v>
      </c>
      <c r="L18">
        <v>4.9000000000000004</v>
      </c>
      <c r="M18">
        <v>4.5750000000000002</v>
      </c>
      <c r="N18">
        <v>4.82</v>
      </c>
      <c r="O18">
        <v>25</v>
      </c>
      <c r="P18">
        <v>10</v>
      </c>
      <c r="Q18">
        <v>40</v>
      </c>
      <c r="R18" t="str">
        <f t="shared" si="0"/>
        <v>W</v>
      </c>
      <c r="S18" t="str">
        <f t="shared" si="1"/>
        <v>30227</v>
      </c>
      <c r="T18">
        <f t="shared" si="2"/>
        <v>15</v>
      </c>
    </row>
    <row r="19" spans="1:20" x14ac:dyDescent="0.25">
      <c r="A19" t="s">
        <v>84</v>
      </c>
      <c r="B19" t="s">
        <v>85</v>
      </c>
      <c r="C19">
        <v>202330</v>
      </c>
      <c r="D19" t="s">
        <v>19</v>
      </c>
      <c r="E19" t="s">
        <v>81</v>
      </c>
      <c r="F19">
        <v>1302</v>
      </c>
      <c r="G19" t="s">
        <v>21</v>
      </c>
      <c r="H19" t="s">
        <v>86</v>
      </c>
      <c r="I19" t="s">
        <v>33</v>
      </c>
      <c r="J19" t="s">
        <v>83</v>
      </c>
      <c r="K19">
        <v>4.6666666666666599</v>
      </c>
      <c r="L19">
        <v>4.6727272727272702</v>
      </c>
      <c r="M19">
        <v>4.4318181818181799</v>
      </c>
      <c r="N19">
        <v>4.6060606060606002</v>
      </c>
      <c r="O19">
        <v>25</v>
      </c>
      <c r="P19">
        <v>11</v>
      </c>
      <c r="Q19">
        <v>44</v>
      </c>
      <c r="R19" t="str">
        <f t="shared" si="0"/>
        <v>D</v>
      </c>
      <c r="S19" t="str">
        <f t="shared" si="1"/>
        <v>30229</v>
      </c>
      <c r="T19">
        <f t="shared" si="2"/>
        <v>14</v>
      </c>
    </row>
    <row r="20" spans="1:20" x14ac:dyDescent="0.25">
      <c r="A20" t="s">
        <v>87</v>
      </c>
      <c r="B20" t="s">
        <v>88</v>
      </c>
      <c r="C20">
        <v>202330</v>
      </c>
      <c r="D20" t="s">
        <v>19</v>
      </c>
      <c r="E20" t="s">
        <v>89</v>
      </c>
      <c r="F20">
        <v>1315</v>
      </c>
      <c r="G20" t="s">
        <v>21</v>
      </c>
      <c r="H20" t="s">
        <v>90</v>
      </c>
      <c r="I20" t="s">
        <v>72</v>
      </c>
      <c r="J20" t="s">
        <v>91</v>
      </c>
      <c r="K20">
        <v>4.5625</v>
      </c>
      <c r="L20">
        <v>4.7125000000000004</v>
      </c>
      <c r="M20">
        <v>4.4479166666666599</v>
      </c>
      <c r="N20">
        <v>4.5819444444444404</v>
      </c>
      <c r="O20">
        <v>25</v>
      </c>
      <c r="P20">
        <v>16</v>
      </c>
      <c r="Q20">
        <v>64</v>
      </c>
      <c r="R20" t="str">
        <f t="shared" si="0"/>
        <v>M</v>
      </c>
      <c r="S20" t="str">
        <f t="shared" si="1"/>
        <v>30230</v>
      </c>
      <c r="T20">
        <f t="shared" si="2"/>
        <v>9</v>
      </c>
    </row>
    <row r="21" spans="1:20" x14ac:dyDescent="0.25">
      <c r="A21" t="s">
        <v>92</v>
      </c>
      <c r="B21" t="s">
        <v>93</v>
      </c>
      <c r="C21">
        <v>202330</v>
      </c>
      <c r="D21" t="s">
        <v>19</v>
      </c>
      <c r="E21" t="s">
        <v>89</v>
      </c>
      <c r="F21">
        <v>1317</v>
      </c>
      <c r="G21" t="s">
        <v>21</v>
      </c>
      <c r="H21" t="s">
        <v>94</v>
      </c>
      <c r="I21" t="s">
        <v>72</v>
      </c>
      <c r="J21" t="s">
        <v>91</v>
      </c>
      <c r="K21">
        <v>4.5138888888888804</v>
      </c>
      <c r="L21">
        <v>4.5</v>
      </c>
      <c r="M21">
        <v>4.1875</v>
      </c>
      <c r="N21">
        <v>4.4222222222222198</v>
      </c>
      <c r="O21">
        <v>25</v>
      </c>
      <c r="P21">
        <v>12</v>
      </c>
      <c r="Q21">
        <v>48</v>
      </c>
      <c r="R21" t="str">
        <f t="shared" si="0"/>
        <v>K</v>
      </c>
      <c r="S21" t="str">
        <f t="shared" si="1"/>
        <v>30231</v>
      </c>
      <c r="T21">
        <f t="shared" si="2"/>
        <v>13</v>
      </c>
    </row>
    <row r="22" spans="1:20" x14ac:dyDescent="0.25">
      <c r="A22" t="s">
        <v>95</v>
      </c>
      <c r="B22" t="s">
        <v>96</v>
      </c>
      <c r="C22">
        <v>202330</v>
      </c>
      <c r="D22" t="s">
        <v>19</v>
      </c>
      <c r="E22" t="s">
        <v>97</v>
      </c>
      <c r="F22">
        <v>120</v>
      </c>
      <c r="G22" t="s">
        <v>21</v>
      </c>
      <c r="H22" t="s">
        <v>98</v>
      </c>
      <c r="I22" t="s">
        <v>72</v>
      </c>
      <c r="J22" t="s">
        <v>99</v>
      </c>
      <c r="K22">
        <v>4.0999999999999996</v>
      </c>
      <c r="L22">
        <v>4.16</v>
      </c>
      <c r="M22">
        <v>3.75</v>
      </c>
      <c r="N22">
        <v>4.0266666666666602</v>
      </c>
      <c r="O22">
        <v>10</v>
      </c>
      <c r="P22">
        <v>5</v>
      </c>
      <c r="Q22">
        <v>50</v>
      </c>
      <c r="R22" t="str">
        <f t="shared" si="0"/>
        <v>P</v>
      </c>
      <c r="S22" t="str">
        <f t="shared" si="1"/>
        <v>30232</v>
      </c>
      <c r="T22">
        <f t="shared" si="2"/>
        <v>5</v>
      </c>
    </row>
    <row r="23" spans="1:20" x14ac:dyDescent="0.25">
      <c r="A23" t="s">
        <v>100</v>
      </c>
      <c r="B23" t="s">
        <v>101</v>
      </c>
      <c r="C23">
        <v>202330</v>
      </c>
      <c r="D23" t="s">
        <v>19</v>
      </c>
      <c r="E23" t="s">
        <v>20</v>
      </c>
      <c r="F23">
        <v>306</v>
      </c>
      <c r="G23" t="s">
        <v>21</v>
      </c>
      <c r="H23" t="s">
        <v>22</v>
      </c>
      <c r="I23" t="s">
        <v>23</v>
      </c>
      <c r="J23" t="s">
        <v>24</v>
      </c>
      <c r="K23">
        <v>4.8449999999999998</v>
      </c>
      <c r="L23">
        <v>4.8456666666666601</v>
      </c>
      <c r="M23">
        <v>4.8499999999999996</v>
      </c>
      <c r="N23">
        <v>4.8465555555555504</v>
      </c>
      <c r="O23">
        <v>35</v>
      </c>
      <c r="P23">
        <v>25</v>
      </c>
      <c r="Q23">
        <v>71.428571428571004</v>
      </c>
      <c r="R23" t="str">
        <f t="shared" si="0"/>
        <v>A</v>
      </c>
      <c r="S23" t="str">
        <f t="shared" si="1"/>
        <v>30233</v>
      </c>
      <c r="T23">
        <f t="shared" si="2"/>
        <v>10</v>
      </c>
    </row>
    <row r="24" spans="1:20" x14ac:dyDescent="0.25">
      <c r="A24" t="s">
        <v>102</v>
      </c>
      <c r="B24" t="s">
        <v>103</v>
      </c>
      <c r="C24">
        <v>202330</v>
      </c>
      <c r="D24" t="s">
        <v>19</v>
      </c>
      <c r="E24" t="s">
        <v>97</v>
      </c>
      <c r="F24">
        <v>1332</v>
      </c>
      <c r="G24" t="s">
        <v>21</v>
      </c>
      <c r="H24" t="s">
        <v>104</v>
      </c>
      <c r="I24" t="s">
        <v>72</v>
      </c>
      <c r="J24" t="s">
        <v>99</v>
      </c>
      <c r="K24">
        <v>4.75</v>
      </c>
      <c r="L24">
        <v>4.58</v>
      </c>
      <c r="M24">
        <v>4.4249999999999998</v>
      </c>
      <c r="N24">
        <v>4.6066666666666602</v>
      </c>
      <c r="O24">
        <v>25</v>
      </c>
      <c r="P24">
        <v>11</v>
      </c>
      <c r="Q24">
        <v>44</v>
      </c>
      <c r="R24" t="str">
        <f t="shared" si="0"/>
        <v>G</v>
      </c>
      <c r="S24" t="str">
        <f t="shared" si="1"/>
        <v>30234</v>
      </c>
      <c r="T24">
        <f t="shared" si="2"/>
        <v>14</v>
      </c>
    </row>
    <row r="25" spans="1:20" x14ac:dyDescent="0.25">
      <c r="A25" t="s">
        <v>105</v>
      </c>
      <c r="B25" t="s">
        <v>106</v>
      </c>
      <c r="C25">
        <v>202330</v>
      </c>
      <c r="D25" t="s">
        <v>19</v>
      </c>
      <c r="E25" t="s">
        <v>20</v>
      </c>
      <c r="F25">
        <v>307</v>
      </c>
      <c r="G25" t="s">
        <v>21</v>
      </c>
      <c r="H25" t="s">
        <v>107</v>
      </c>
      <c r="I25" t="s">
        <v>23</v>
      </c>
      <c r="J25" t="s">
        <v>24</v>
      </c>
      <c r="K25">
        <v>4.86666666666666</v>
      </c>
      <c r="L25">
        <v>4.8647619047618997</v>
      </c>
      <c r="M25">
        <v>4.8499999999999899</v>
      </c>
      <c r="N25">
        <v>4.8615873015873001</v>
      </c>
      <c r="O25">
        <v>30</v>
      </c>
      <c r="P25">
        <v>15</v>
      </c>
      <c r="Q25">
        <v>50</v>
      </c>
      <c r="R25" t="str">
        <f t="shared" si="0"/>
        <v>K</v>
      </c>
      <c r="S25" t="str">
        <f t="shared" si="1"/>
        <v>30235</v>
      </c>
      <c r="T25">
        <f t="shared" si="2"/>
        <v>15</v>
      </c>
    </row>
    <row r="26" spans="1:20" x14ac:dyDescent="0.25">
      <c r="A26" t="s">
        <v>108</v>
      </c>
      <c r="B26" t="s">
        <v>109</v>
      </c>
      <c r="C26">
        <v>202330</v>
      </c>
      <c r="D26" t="s">
        <v>19</v>
      </c>
      <c r="E26" t="s">
        <v>20</v>
      </c>
      <c r="F26">
        <v>308</v>
      </c>
      <c r="G26" t="s">
        <v>21</v>
      </c>
      <c r="H26" t="s">
        <v>107</v>
      </c>
      <c r="I26" t="s">
        <v>23</v>
      </c>
      <c r="J26" t="s">
        <v>24</v>
      </c>
      <c r="K26">
        <v>4.86666666666666</v>
      </c>
      <c r="L26">
        <v>4.8647619047618997</v>
      </c>
      <c r="M26">
        <v>4.8499999999999899</v>
      </c>
      <c r="N26">
        <v>4.8615873015873001</v>
      </c>
      <c r="O26">
        <v>30</v>
      </c>
      <c r="P26">
        <v>15</v>
      </c>
      <c r="Q26">
        <v>50</v>
      </c>
      <c r="R26" t="str">
        <f t="shared" si="0"/>
        <v>K</v>
      </c>
      <c r="S26" t="str">
        <f t="shared" si="1"/>
        <v>30236</v>
      </c>
      <c r="T26">
        <f t="shared" si="2"/>
        <v>15</v>
      </c>
    </row>
    <row r="27" spans="1:20" x14ac:dyDescent="0.25">
      <c r="A27" t="s">
        <v>110</v>
      </c>
      <c r="B27" t="s">
        <v>111</v>
      </c>
      <c r="C27">
        <v>202330</v>
      </c>
      <c r="D27" t="s">
        <v>19</v>
      </c>
      <c r="E27" t="s">
        <v>97</v>
      </c>
      <c r="F27">
        <v>1332</v>
      </c>
      <c r="G27" t="s">
        <v>27</v>
      </c>
      <c r="H27" t="s">
        <v>104</v>
      </c>
      <c r="I27" t="s">
        <v>72</v>
      </c>
      <c r="J27" t="s">
        <v>99</v>
      </c>
      <c r="K27">
        <v>4.3333333333333304</v>
      </c>
      <c r="L27">
        <v>4.4000000000000004</v>
      </c>
      <c r="M27">
        <v>4</v>
      </c>
      <c r="N27">
        <v>4.2666666666666604</v>
      </c>
      <c r="O27">
        <v>5</v>
      </c>
      <c r="P27">
        <v>1</v>
      </c>
      <c r="Q27">
        <v>20</v>
      </c>
      <c r="R27" t="str">
        <f t="shared" si="0"/>
        <v>G</v>
      </c>
      <c r="S27" t="str">
        <f t="shared" si="1"/>
        <v>30237</v>
      </c>
      <c r="T27">
        <f t="shared" si="2"/>
        <v>4</v>
      </c>
    </row>
    <row r="28" spans="1:20" x14ac:dyDescent="0.25">
      <c r="A28" t="s">
        <v>112</v>
      </c>
      <c r="B28" t="s">
        <v>113</v>
      </c>
      <c r="C28">
        <v>202330</v>
      </c>
      <c r="D28" t="s">
        <v>19</v>
      </c>
      <c r="E28" t="s">
        <v>20</v>
      </c>
      <c r="F28">
        <v>309</v>
      </c>
      <c r="G28" t="s">
        <v>21</v>
      </c>
      <c r="H28" t="s">
        <v>114</v>
      </c>
      <c r="I28" t="s">
        <v>23</v>
      </c>
      <c r="J28" t="s">
        <v>24</v>
      </c>
      <c r="K28">
        <v>4.8611111111111098</v>
      </c>
      <c r="L28">
        <v>4.875</v>
      </c>
      <c r="M28">
        <v>4.8645833333333304</v>
      </c>
      <c r="N28">
        <v>4.86666666666666</v>
      </c>
      <c r="O28">
        <v>31</v>
      </c>
      <c r="P28">
        <v>24</v>
      </c>
      <c r="Q28">
        <v>77.419354838708998</v>
      </c>
      <c r="R28" t="str">
        <f t="shared" si="0"/>
        <v>L</v>
      </c>
      <c r="S28" t="str">
        <f t="shared" si="1"/>
        <v>30238</v>
      </c>
      <c r="T28">
        <f t="shared" si="2"/>
        <v>7</v>
      </c>
    </row>
    <row r="29" spans="1:20" x14ac:dyDescent="0.25">
      <c r="A29" t="s">
        <v>115</v>
      </c>
      <c r="B29" t="s">
        <v>116</v>
      </c>
      <c r="C29">
        <v>202330</v>
      </c>
      <c r="D29" t="s">
        <v>19</v>
      </c>
      <c r="E29" t="s">
        <v>117</v>
      </c>
      <c r="F29">
        <v>1301</v>
      </c>
      <c r="G29" t="s">
        <v>21</v>
      </c>
      <c r="H29" t="s">
        <v>118</v>
      </c>
      <c r="I29" t="s">
        <v>33</v>
      </c>
      <c r="J29" t="s">
        <v>42</v>
      </c>
      <c r="K29">
        <v>4</v>
      </c>
      <c r="L29">
        <v>4</v>
      </c>
      <c r="M29">
        <v>3.95</v>
      </c>
      <c r="N29">
        <v>3.9866666666666601</v>
      </c>
      <c r="O29">
        <v>14</v>
      </c>
      <c r="P29">
        <v>5</v>
      </c>
      <c r="Q29">
        <v>35.714285714284998</v>
      </c>
      <c r="R29" t="str">
        <f t="shared" si="0"/>
        <v>S</v>
      </c>
      <c r="S29" t="str">
        <f t="shared" si="1"/>
        <v>30239</v>
      </c>
      <c r="T29">
        <f t="shared" si="2"/>
        <v>9</v>
      </c>
    </row>
    <row r="30" spans="1:20" x14ac:dyDescent="0.25">
      <c r="A30" t="s">
        <v>119</v>
      </c>
      <c r="B30" t="s">
        <v>120</v>
      </c>
      <c r="C30">
        <v>202330</v>
      </c>
      <c r="D30" t="s">
        <v>19</v>
      </c>
      <c r="E30" t="s">
        <v>20</v>
      </c>
      <c r="F30">
        <v>402</v>
      </c>
      <c r="G30" t="s">
        <v>21</v>
      </c>
      <c r="H30" t="s">
        <v>121</v>
      </c>
      <c r="I30" t="s">
        <v>23</v>
      </c>
      <c r="J30" t="s">
        <v>24</v>
      </c>
      <c r="K30">
        <v>4.6754385964912197</v>
      </c>
      <c r="L30">
        <v>4.78011695906432</v>
      </c>
      <c r="M30">
        <v>4.8026315789473601</v>
      </c>
      <c r="N30">
        <v>4.7442495126705602</v>
      </c>
      <c r="O30">
        <v>35</v>
      </c>
      <c r="P30">
        <v>19</v>
      </c>
      <c r="Q30">
        <v>54.285714285714</v>
      </c>
      <c r="R30" t="str">
        <f t="shared" si="0"/>
        <v>J</v>
      </c>
      <c r="S30" t="str">
        <f t="shared" si="1"/>
        <v>30240</v>
      </c>
      <c r="T30">
        <f t="shared" si="2"/>
        <v>16</v>
      </c>
    </row>
    <row r="31" spans="1:20" x14ac:dyDescent="0.25">
      <c r="A31" t="s">
        <v>122</v>
      </c>
      <c r="B31" t="s">
        <v>123</v>
      </c>
      <c r="C31">
        <v>202330</v>
      </c>
      <c r="D31" t="s">
        <v>19</v>
      </c>
      <c r="E31" t="s">
        <v>124</v>
      </c>
      <c r="F31">
        <v>2305</v>
      </c>
      <c r="G31" t="s">
        <v>21</v>
      </c>
      <c r="H31" t="s">
        <v>125</v>
      </c>
      <c r="I31" t="s">
        <v>33</v>
      </c>
      <c r="J31" t="s">
        <v>126</v>
      </c>
      <c r="K31">
        <v>4.5303030303030303</v>
      </c>
      <c r="L31">
        <v>4.4763636363636303</v>
      </c>
      <c r="M31">
        <v>4.2840909090909003</v>
      </c>
      <c r="N31">
        <v>4.4466666666666601</v>
      </c>
      <c r="O31">
        <v>25</v>
      </c>
      <c r="P31">
        <v>11</v>
      </c>
      <c r="Q31">
        <v>44</v>
      </c>
      <c r="R31" t="str">
        <f t="shared" si="0"/>
        <v>K</v>
      </c>
      <c r="S31" t="str">
        <f t="shared" si="1"/>
        <v>30242</v>
      </c>
      <c r="T31">
        <f t="shared" si="2"/>
        <v>14</v>
      </c>
    </row>
    <row r="32" spans="1:20" x14ac:dyDescent="0.25">
      <c r="A32" t="s">
        <v>127</v>
      </c>
      <c r="B32" t="s">
        <v>128</v>
      </c>
      <c r="C32">
        <v>202330</v>
      </c>
      <c r="D32" t="s">
        <v>19</v>
      </c>
      <c r="E32" t="s">
        <v>20</v>
      </c>
      <c r="F32">
        <v>404</v>
      </c>
      <c r="G32" t="s">
        <v>21</v>
      </c>
      <c r="H32" t="s">
        <v>129</v>
      </c>
      <c r="I32" t="s">
        <v>23</v>
      </c>
      <c r="J32" t="s">
        <v>24</v>
      </c>
      <c r="K32">
        <v>4.8333333333333304</v>
      </c>
      <c r="L32">
        <v>4.8794117647058801</v>
      </c>
      <c r="M32">
        <v>4.8823529411764701</v>
      </c>
      <c r="N32">
        <v>4.8617647058823499</v>
      </c>
      <c r="O32">
        <v>30</v>
      </c>
      <c r="P32">
        <v>17</v>
      </c>
      <c r="Q32">
        <v>56.666666666666003</v>
      </c>
      <c r="R32" t="str">
        <f t="shared" si="0"/>
        <v>D</v>
      </c>
      <c r="S32" t="str">
        <f t="shared" si="1"/>
        <v>30243</v>
      </c>
      <c r="T32">
        <f t="shared" si="2"/>
        <v>13</v>
      </c>
    </row>
    <row r="33" spans="1:20" x14ac:dyDescent="0.25">
      <c r="A33" t="s">
        <v>130</v>
      </c>
      <c r="B33" t="s">
        <v>131</v>
      </c>
      <c r="C33">
        <v>202330</v>
      </c>
      <c r="D33" t="s">
        <v>19</v>
      </c>
      <c r="E33" t="s">
        <v>20</v>
      </c>
      <c r="F33">
        <v>405</v>
      </c>
      <c r="G33" t="s">
        <v>21</v>
      </c>
      <c r="H33" t="s">
        <v>132</v>
      </c>
      <c r="I33" t="s">
        <v>23</v>
      </c>
      <c r="J33" t="s">
        <v>24</v>
      </c>
      <c r="K33">
        <v>4.87962962962962</v>
      </c>
      <c r="L33">
        <v>4.86666666666666</v>
      </c>
      <c r="M33">
        <v>4.8733660130718901</v>
      </c>
      <c r="N33">
        <v>4.8736383442265696</v>
      </c>
      <c r="O33">
        <v>33</v>
      </c>
      <c r="P33">
        <v>18</v>
      </c>
      <c r="Q33">
        <v>54.545454545454</v>
      </c>
      <c r="R33" t="str">
        <f t="shared" si="0"/>
        <v>J</v>
      </c>
      <c r="S33" t="str">
        <f t="shared" si="1"/>
        <v>30244</v>
      </c>
      <c r="T33">
        <f t="shared" si="2"/>
        <v>15</v>
      </c>
    </row>
    <row r="34" spans="1:20" x14ac:dyDescent="0.25">
      <c r="A34" t="s">
        <v>133</v>
      </c>
      <c r="B34" t="s">
        <v>134</v>
      </c>
      <c r="C34">
        <v>202330</v>
      </c>
      <c r="D34" t="s">
        <v>19</v>
      </c>
      <c r="E34" t="s">
        <v>20</v>
      </c>
      <c r="F34">
        <v>406</v>
      </c>
      <c r="G34" t="s">
        <v>21</v>
      </c>
      <c r="H34" t="s">
        <v>135</v>
      </c>
      <c r="I34" t="s">
        <v>23</v>
      </c>
      <c r="J34" t="s">
        <v>24</v>
      </c>
      <c r="K34">
        <v>4.9039682539682499</v>
      </c>
      <c r="L34">
        <v>4.9047619047618998</v>
      </c>
      <c r="M34">
        <v>4.9035714285714196</v>
      </c>
      <c r="N34">
        <v>4.9041269841269797</v>
      </c>
      <c r="O34">
        <v>33</v>
      </c>
      <c r="P34">
        <v>21</v>
      </c>
      <c r="Q34">
        <v>63.636363636363001</v>
      </c>
      <c r="R34" t="str">
        <f t="shared" si="0"/>
        <v>S</v>
      </c>
      <c r="S34" t="str">
        <f t="shared" si="1"/>
        <v>30245</v>
      </c>
      <c r="T34">
        <f t="shared" si="2"/>
        <v>12</v>
      </c>
    </row>
    <row r="35" spans="1:20" x14ac:dyDescent="0.25">
      <c r="A35" t="s">
        <v>136</v>
      </c>
      <c r="B35" t="s">
        <v>137</v>
      </c>
      <c r="C35">
        <v>202330</v>
      </c>
      <c r="D35" t="s">
        <v>19</v>
      </c>
      <c r="E35" t="s">
        <v>20</v>
      </c>
      <c r="F35">
        <v>407</v>
      </c>
      <c r="G35" t="s">
        <v>21</v>
      </c>
      <c r="H35" t="s">
        <v>138</v>
      </c>
      <c r="I35" t="s">
        <v>23</v>
      </c>
      <c r="J35" t="s">
        <v>24</v>
      </c>
      <c r="K35">
        <v>4.75992063492063</v>
      </c>
      <c r="L35">
        <v>4.7619047619047601</v>
      </c>
      <c r="M35">
        <v>4.7848684210526304</v>
      </c>
      <c r="N35">
        <v>4.7672347535505404</v>
      </c>
      <c r="O35">
        <v>33</v>
      </c>
      <c r="P35">
        <v>21</v>
      </c>
      <c r="Q35">
        <v>63.636363636363001</v>
      </c>
      <c r="R35" t="str">
        <f t="shared" si="0"/>
        <v>D</v>
      </c>
      <c r="S35" t="str">
        <f t="shared" si="1"/>
        <v>30246</v>
      </c>
      <c r="T35">
        <f t="shared" si="2"/>
        <v>12</v>
      </c>
    </row>
    <row r="36" spans="1:20" x14ac:dyDescent="0.25">
      <c r="A36" t="s">
        <v>139</v>
      </c>
      <c r="B36" t="s">
        <v>140</v>
      </c>
      <c r="C36">
        <v>202330</v>
      </c>
      <c r="D36" t="s">
        <v>19</v>
      </c>
      <c r="E36" t="s">
        <v>124</v>
      </c>
      <c r="F36">
        <v>2306</v>
      </c>
      <c r="G36" t="s">
        <v>21</v>
      </c>
      <c r="H36" t="s">
        <v>141</v>
      </c>
      <c r="I36" t="s">
        <v>33</v>
      </c>
      <c r="J36" t="s">
        <v>126</v>
      </c>
      <c r="K36">
        <v>4.58650793650793</v>
      </c>
      <c r="L36">
        <v>4.5866666666666598</v>
      </c>
      <c r="M36">
        <v>4.36666666666666</v>
      </c>
      <c r="N36">
        <v>4.5279365079365004</v>
      </c>
      <c r="O36">
        <v>26</v>
      </c>
      <c r="P36">
        <v>16</v>
      </c>
      <c r="Q36">
        <v>61.538461538461</v>
      </c>
      <c r="R36" t="str">
        <f t="shared" si="0"/>
        <v>P</v>
      </c>
      <c r="S36" t="str">
        <f t="shared" si="1"/>
        <v>30247</v>
      </c>
      <c r="T36">
        <f t="shared" si="2"/>
        <v>10</v>
      </c>
    </row>
    <row r="37" spans="1:20" x14ac:dyDescent="0.25">
      <c r="A37" t="s">
        <v>142</v>
      </c>
      <c r="B37" t="s">
        <v>143</v>
      </c>
      <c r="C37">
        <v>202330</v>
      </c>
      <c r="D37" t="s">
        <v>19</v>
      </c>
      <c r="E37" t="s">
        <v>20</v>
      </c>
      <c r="F37">
        <v>408</v>
      </c>
      <c r="G37" t="s">
        <v>21</v>
      </c>
      <c r="H37" t="s">
        <v>144</v>
      </c>
      <c r="I37" t="s">
        <v>23</v>
      </c>
      <c r="J37" t="s">
        <v>24</v>
      </c>
      <c r="K37">
        <v>4.6944444444444402</v>
      </c>
      <c r="L37">
        <v>4.7390476190476098</v>
      </c>
      <c r="M37">
        <v>4.7357142857142804</v>
      </c>
      <c r="N37">
        <v>4.7203174603174602</v>
      </c>
      <c r="O37">
        <v>33</v>
      </c>
      <c r="P37">
        <v>21</v>
      </c>
      <c r="Q37">
        <v>63.636363636363001</v>
      </c>
      <c r="R37" t="str">
        <f t="shared" si="0"/>
        <v>L</v>
      </c>
      <c r="S37" t="str">
        <f t="shared" si="1"/>
        <v>30248</v>
      </c>
      <c r="T37">
        <f t="shared" si="2"/>
        <v>12</v>
      </c>
    </row>
    <row r="38" spans="1:20" x14ac:dyDescent="0.25">
      <c r="A38" t="s">
        <v>145</v>
      </c>
      <c r="B38" t="s">
        <v>146</v>
      </c>
      <c r="C38">
        <v>202330</v>
      </c>
      <c r="D38" t="s">
        <v>19</v>
      </c>
      <c r="E38" t="s">
        <v>124</v>
      </c>
      <c r="F38">
        <v>2306</v>
      </c>
      <c r="G38" t="s">
        <v>27</v>
      </c>
      <c r="H38" t="s">
        <v>147</v>
      </c>
      <c r="I38" t="s">
        <v>33</v>
      </c>
      <c r="J38" t="s">
        <v>126</v>
      </c>
      <c r="K38">
        <v>5</v>
      </c>
      <c r="L38">
        <v>5</v>
      </c>
      <c r="M38">
        <v>5</v>
      </c>
      <c r="N38">
        <v>5</v>
      </c>
      <c r="O38">
        <v>17</v>
      </c>
      <c r="P38">
        <v>6</v>
      </c>
      <c r="Q38">
        <v>35.294117647058002</v>
      </c>
      <c r="R38" t="str">
        <f t="shared" si="0"/>
        <v>S</v>
      </c>
      <c r="S38" t="str">
        <f t="shared" si="1"/>
        <v>30249</v>
      </c>
      <c r="T38">
        <f t="shared" si="2"/>
        <v>11</v>
      </c>
    </row>
    <row r="39" spans="1:20" x14ac:dyDescent="0.25">
      <c r="A39" t="s">
        <v>148</v>
      </c>
      <c r="B39" t="s">
        <v>149</v>
      </c>
      <c r="C39">
        <v>202330</v>
      </c>
      <c r="D39" t="s">
        <v>19</v>
      </c>
      <c r="E39" t="s">
        <v>150</v>
      </c>
      <c r="F39">
        <v>1301</v>
      </c>
      <c r="G39" t="s">
        <v>21</v>
      </c>
      <c r="H39" t="s">
        <v>151</v>
      </c>
      <c r="I39" t="s">
        <v>33</v>
      </c>
      <c r="J39" t="s">
        <v>152</v>
      </c>
      <c r="K39">
        <v>4.6458333333333304</v>
      </c>
      <c r="L39">
        <v>4.75</v>
      </c>
      <c r="M39">
        <v>4.7678571428571397</v>
      </c>
      <c r="N39">
        <v>4.7130952380952298</v>
      </c>
      <c r="O39">
        <v>18</v>
      </c>
      <c r="P39">
        <v>8</v>
      </c>
      <c r="Q39">
        <v>44.444444444444002</v>
      </c>
      <c r="R39" t="str">
        <f t="shared" si="0"/>
        <v>A</v>
      </c>
      <c r="S39" t="str">
        <f t="shared" si="1"/>
        <v>30251</v>
      </c>
      <c r="T39">
        <f t="shared" si="2"/>
        <v>10</v>
      </c>
    </row>
    <row r="40" spans="1:20" x14ac:dyDescent="0.25">
      <c r="A40" t="s">
        <v>153</v>
      </c>
      <c r="B40" t="s">
        <v>154</v>
      </c>
      <c r="C40">
        <v>202330</v>
      </c>
      <c r="D40" t="s">
        <v>19</v>
      </c>
      <c r="E40" t="s">
        <v>20</v>
      </c>
      <c r="F40">
        <v>409</v>
      </c>
      <c r="G40" t="s">
        <v>21</v>
      </c>
      <c r="H40" t="s">
        <v>155</v>
      </c>
      <c r="I40" t="s">
        <v>23</v>
      </c>
      <c r="J40" t="s">
        <v>24</v>
      </c>
      <c r="K40">
        <v>4.8416666666666597</v>
      </c>
      <c r="L40">
        <v>4.9000000000000004</v>
      </c>
      <c r="M40">
        <v>4.875</v>
      </c>
      <c r="N40">
        <v>4.87</v>
      </c>
      <c r="O40">
        <v>34</v>
      </c>
      <c r="P40">
        <v>20</v>
      </c>
      <c r="Q40">
        <v>58.823529411764</v>
      </c>
      <c r="R40" t="str">
        <f t="shared" si="0"/>
        <v>H</v>
      </c>
      <c r="S40" t="str">
        <f t="shared" si="1"/>
        <v>30252</v>
      </c>
      <c r="T40">
        <f t="shared" si="2"/>
        <v>14</v>
      </c>
    </row>
    <row r="41" spans="1:20" x14ac:dyDescent="0.25">
      <c r="A41" t="s">
        <v>156</v>
      </c>
      <c r="B41" t="s">
        <v>157</v>
      </c>
      <c r="C41">
        <v>202330</v>
      </c>
      <c r="D41" t="s">
        <v>19</v>
      </c>
      <c r="E41" t="s">
        <v>158</v>
      </c>
      <c r="F41">
        <v>1310</v>
      </c>
      <c r="G41" t="s">
        <v>21</v>
      </c>
      <c r="H41" t="s">
        <v>159</v>
      </c>
      <c r="I41" t="s">
        <v>33</v>
      </c>
      <c r="J41" t="s">
        <v>160</v>
      </c>
      <c r="K41">
        <v>4.5</v>
      </c>
      <c r="L41">
        <v>4.5</v>
      </c>
      <c r="M41">
        <v>4.4375</v>
      </c>
      <c r="N41">
        <v>4.4833333333333298</v>
      </c>
      <c r="O41">
        <v>8</v>
      </c>
      <c r="P41">
        <v>4</v>
      </c>
      <c r="Q41">
        <v>50</v>
      </c>
      <c r="R41" t="str">
        <f t="shared" si="0"/>
        <v>M</v>
      </c>
      <c r="S41" t="str">
        <f t="shared" si="1"/>
        <v>30253</v>
      </c>
      <c r="T41">
        <f t="shared" si="2"/>
        <v>4</v>
      </c>
    </row>
    <row r="42" spans="1:20" x14ac:dyDescent="0.25">
      <c r="A42" t="s">
        <v>161</v>
      </c>
      <c r="B42" t="s">
        <v>162</v>
      </c>
      <c r="C42">
        <v>202330</v>
      </c>
      <c r="D42" t="s">
        <v>19</v>
      </c>
      <c r="E42" t="s">
        <v>20</v>
      </c>
      <c r="F42">
        <v>499</v>
      </c>
      <c r="G42" t="s">
        <v>21</v>
      </c>
      <c r="H42" t="s">
        <v>163</v>
      </c>
      <c r="I42" t="s">
        <v>23</v>
      </c>
      <c r="J42" t="s">
        <v>24</v>
      </c>
      <c r="K42">
        <v>4.8070175438596401</v>
      </c>
      <c r="L42">
        <v>4.8842105263157798</v>
      </c>
      <c r="M42">
        <v>4.8684210526315699</v>
      </c>
      <c r="N42">
        <v>4.8491228070175403</v>
      </c>
      <c r="O42">
        <v>27</v>
      </c>
      <c r="P42">
        <v>19</v>
      </c>
      <c r="Q42">
        <v>70.370370370369997</v>
      </c>
      <c r="R42" t="str">
        <f t="shared" si="0"/>
        <v>M</v>
      </c>
      <c r="S42" t="str">
        <f t="shared" si="1"/>
        <v>30254</v>
      </c>
      <c r="T42">
        <f t="shared" si="2"/>
        <v>8</v>
      </c>
    </row>
    <row r="43" spans="1:20" x14ac:dyDescent="0.25">
      <c r="A43" t="s">
        <v>164</v>
      </c>
      <c r="B43" t="s">
        <v>165</v>
      </c>
      <c r="C43">
        <v>202330</v>
      </c>
      <c r="D43" t="s">
        <v>19</v>
      </c>
      <c r="E43" t="s">
        <v>166</v>
      </c>
      <c r="F43">
        <v>111</v>
      </c>
      <c r="G43" t="s">
        <v>21</v>
      </c>
      <c r="H43" t="s">
        <v>167</v>
      </c>
      <c r="I43" t="s">
        <v>23</v>
      </c>
      <c r="J43" t="s">
        <v>24</v>
      </c>
      <c r="K43">
        <v>4.7976190476190403</v>
      </c>
      <c r="L43">
        <v>4.8285714285714203</v>
      </c>
      <c r="M43">
        <v>4.8214285714285703</v>
      </c>
      <c r="N43">
        <v>4.8142857142857096</v>
      </c>
      <c r="O43">
        <v>33</v>
      </c>
      <c r="P43">
        <v>14</v>
      </c>
      <c r="Q43">
        <v>42.424242424242003</v>
      </c>
      <c r="R43" t="str">
        <f t="shared" si="0"/>
        <v>K</v>
      </c>
      <c r="S43" t="str">
        <f t="shared" si="1"/>
        <v>30255</v>
      </c>
      <c r="T43">
        <f t="shared" si="2"/>
        <v>19</v>
      </c>
    </row>
    <row r="44" spans="1:20" x14ac:dyDescent="0.25">
      <c r="A44" t="s">
        <v>168</v>
      </c>
      <c r="B44" t="s">
        <v>169</v>
      </c>
      <c r="C44">
        <v>202330</v>
      </c>
      <c r="D44" t="s">
        <v>19</v>
      </c>
      <c r="E44" t="s">
        <v>170</v>
      </c>
      <c r="F44">
        <v>300</v>
      </c>
      <c r="G44" t="s">
        <v>21</v>
      </c>
      <c r="H44" t="s">
        <v>171</v>
      </c>
      <c r="I44" t="s">
        <v>23</v>
      </c>
      <c r="J44" t="s">
        <v>24</v>
      </c>
      <c r="K44">
        <v>4.75</v>
      </c>
      <c r="L44">
        <v>4.75</v>
      </c>
      <c r="M44">
        <v>4.625</v>
      </c>
      <c r="N44">
        <v>4.7166666666666597</v>
      </c>
      <c r="O44">
        <v>9</v>
      </c>
      <c r="P44">
        <v>4</v>
      </c>
      <c r="Q44">
        <v>44.444444444444002</v>
      </c>
      <c r="R44" t="str">
        <f t="shared" si="0"/>
        <v>D</v>
      </c>
      <c r="S44" t="str">
        <f t="shared" si="1"/>
        <v>30256</v>
      </c>
      <c r="T44">
        <f t="shared" si="2"/>
        <v>5</v>
      </c>
    </row>
    <row r="45" spans="1:20" x14ac:dyDescent="0.25">
      <c r="A45" t="s">
        <v>172</v>
      </c>
      <c r="B45" t="s">
        <v>173</v>
      </c>
      <c r="C45">
        <v>202330</v>
      </c>
      <c r="D45" t="s">
        <v>19</v>
      </c>
      <c r="E45" t="s">
        <v>166</v>
      </c>
      <c r="F45">
        <v>225</v>
      </c>
      <c r="G45" t="s">
        <v>21</v>
      </c>
      <c r="H45" t="s">
        <v>174</v>
      </c>
      <c r="I45" t="s">
        <v>23</v>
      </c>
      <c r="J45" t="s">
        <v>24</v>
      </c>
      <c r="K45">
        <v>4.4999999999999902</v>
      </c>
      <c r="L45">
        <v>4.5999999999999899</v>
      </c>
      <c r="M45">
        <v>4.46428571428571</v>
      </c>
      <c r="N45">
        <v>4.5238095238095202</v>
      </c>
      <c r="O45">
        <v>27</v>
      </c>
      <c r="P45">
        <v>7</v>
      </c>
      <c r="Q45">
        <v>25.925925925925</v>
      </c>
      <c r="R45" t="str">
        <f t="shared" si="0"/>
        <v>C</v>
      </c>
      <c r="S45" t="str">
        <f t="shared" si="1"/>
        <v>30258</v>
      </c>
      <c r="T45">
        <f t="shared" si="2"/>
        <v>20</v>
      </c>
    </row>
    <row r="46" spans="1:20" x14ac:dyDescent="0.25">
      <c r="A46" t="s">
        <v>175</v>
      </c>
      <c r="B46" t="s">
        <v>176</v>
      </c>
      <c r="C46">
        <v>202330</v>
      </c>
      <c r="D46" t="s">
        <v>19</v>
      </c>
      <c r="E46" t="s">
        <v>170</v>
      </c>
      <c r="F46">
        <v>320</v>
      </c>
      <c r="G46" t="s">
        <v>21</v>
      </c>
      <c r="H46" t="s">
        <v>171</v>
      </c>
      <c r="I46" t="s">
        <v>23</v>
      </c>
      <c r="J46" t="s">
        <v>24</v>
      </c>
      <c r="K46">
        <v>4.9166666666666599</v>
      </c>
      <c r="L46">
        <v>4.9000000000000004</v>
      </c>
      <c r="M46">
        <v>4.8125</v>
      </c>
      <c r="N46">
        <v>4.8833333333333302</v>
      </c>
      <c r="O46">
        <v>12</v>
      </c>
      <c r="P46">
        <v>4</v>
      </c>
      <c r="Q46">
        <v>33.333333333333002</v>
      </c>
      <c r="R46" t="str">
        <f t="shared" si="0"/>
        <v>D</v>
      </c>
      <c r="S46" t="str">
        <f t="shared" si="1"/>
        <v>30259</v>
      </c>
      <c r="T46">
        <f t="shared" si="2"/>
        <v>8</v>
      </c>
    </row>
    <row r="47" spans="1:20" x14ac:dyDescent="0.25">
      <c r="A47" t="s">
        <v>177</v>
      </c>
      <c r="B47" t="s">
        <v>178</v>
      </c>
      <c r="C47">
        <v>202330</v>
      </c>
      <c r="D47" t="s">
        <v>19</v>
      </c>
      <c r="E47" t="s">
        <v>166</v>
      </c>
      <c r="F47">
        <v>338</v>
      </c>
      <c r="G47" t="s">
        <v>21</v>
      </c>
      <c r="H47" t="s">
        <v>179</v>
      </c>
      <c r="I47" t="s">
        <v>23</v>
      </c>
      <c r="J47" t="s">
        <v>24</v>
      </c>
      <c r="K47">
        <v>4.3560606060606002</v>
      </c>
      <c r="L47">
        <v>4.6181818181818102</v>
      </c>
      <c r="M47">
        <v>4.4431818181818103</v>
      </c>
      <c r="N47">
        <v>4.4666666666666597</v>
      </c>
      <c r="O47">
        <v>36</v>
      </c>
      <c r="P47">
        <v>22</v>
      </c>
      <c r="Q47">
        <v>61.111111111111001</v>
      </c>
      <c r="R47" t="str">
        <f t="shared" si="0"/>
        <v>C</v>
      </c>
      <c r="S47" t="str">
        <f t="shared" si="1"/>
        <v>30261</v>
      </c>
      <c r="T47">
        <f t="shared" si="2"/>
        <v>14</v>
      </c>
    </row>
    <row r="48" spans="1:20" x14ac:dyDescent="0.25">
      <c r="A48" t="s">
        <v>180</v>
      </c>
      <c r="B48" t="s">
        <v>181</v>
      </c>
      <c r="C48">
        <v>202330</v>
      </c>
      <c r="D48" t="s">
        <v>19</v>
      </c>
      <c r="E48" t="s">
        <v>170</v>
      </c>
      <c r="F48">
        <v>380</v>
      </c>
      <c r="G48" t="s">
        <v>21</v>
      </c>
      <c r="H48" t="s">
        <v>182</v>
      </c>
      <c r="I48" t="s">
        <v>23</v>
      </c>
      <c r="J48" t="s">
        <v>24</v>
      </c>
      <c r="K48">
        <v>4.4444444444444402</v>
      </c>
      <c r="L48">
        <v>4.7333333333333298</v>
      </c>
      <c r="M48">
        <v>4.6666666666666599</v>
      </c>
      <c r="N48">
        <v>4.5999999999999996</v>
      </c>
      <c r="O48">
        <v>10</v>
      </c>
      <c r="P48">
        <v>3</v>
      </c>
      <c r="Q48">
        <v>30</v>
      </c>
      <c r="R48" t="str">
        <f t="shared" si="0"/>
        <v>O</v>
      </c>
      <c r="S48" t="str">
        <f t="shared" si="1"/>
        <v>30262</v>
      </c>
      <c r="T48">
        <f t="shared" si="2"/>
        <v>7</v>
      </c>
    </row>
    <row r="49" spans="1:20" x14ac:dyDescent="0.25">
      <c r="A49" t="s">
        <v>183</v>
      </c>
      <c r="B49" t="s">
        <v>184</v>
      </c>
      <c r="C49">
        <v>202330</v>
      </c>
      <c r="D49" t="s">
        <v>19</v>
      </c>
      <c r="E49" t="s">
        <v>166</v>
      </c>
      <c r="F49">
        <v>342</v>
      </c>
      <c r="G49" t="s">
        <v>21</v>
      </c>
      <c r="H49" t="s">
        <v>185</v>
      </c>
      <c r="I49" t="s">
        <v>23</v>
      </c>
      <c r="J49" t="s">
        <v>24</v>
      </c>
      <c r="K49">
        <v>4.2333333333333298</v>
      </c>
      <c r="L49">
        <v>4.28</v>
      </c>
      <c r="M49">
        <v>4.18333333333333</v>
      </c>
      <c r="N49">
        <v>4.2355555555555497</v>
      </c>
      <c r="O49">
        <v>38</v>
      </c>
      <c r="P49">
        <v>15</v>
      </c>
      <c r="Q49">
        <v>39.473684210526002</v>
      </c>
      <c r="R49" t="str">
        <f t="shared" si="0"/>
        <v>P</v>
      </c>
      <c r="S49" t="str">
        <f t="shared" si="1"/>
        <v>30263</v>
      </c>
      <c r="T49">
        <f t="shared" si="2"/>
        <v>23</v>
      </c>
    </row>
    <row r="50" spans="1:20" x14ac:dyDescent="0.25">
      <c r="A50" t="s">
        <v>186</v>
      </c>
      <c r="B50" t="s">
        <v>187</v>
      </c>
      <c r="C50">
        <v>202330</v>
      </c>
      <c r="D50" t="s">
        <v>19</v>
      </c>
      <c r="E50" t="s">
        <v>170</v>
      </c>
      <c r="F50">
        <v>430</v>
      </c>
      <c r="G50" t="s">
        <v>21</v>
      </c>
      <c r="H50" t="s">
        <v>188</v>
      </c>
      <c r="I50" t="s">
        <v>23</v>
      </c>
      <c r="J50" t="s">
        <v>24</v>
      </c>
      <c r="K50">
        <v>4.3333333333333304</v>
      </c>
      <c r="L50">
        <v>4.6285714285714201</v>
      </c>
      <c r="M50">
        <v>4.6785714285714199</v>
      </c>
      <c r="N50">
        <v>4.5238095238095202</v>
      </c>
      <c r="O50">
        <v>13</v>
      </c>
      <c r="P50">
        <v>7</v>
      </c>
      <c r="Q50">
        <v>53.846153846153001</v>
      </c>
      <c r="R50" t="str">
        <f t="shared" si="0"/>
        <v>L</v>
      </c>
      <c r="S50" t="str">
        <f t="shared" si="1"/>
        <v>30264</v>
      </c>
      <c r="T50">
        <f t="shared" si="2"/>
        <v>6</v>
      </c>
    </row>
    <row r="51" spans="1:20" x14ac:dyDescent="0.25">
      <c r="A51" t="s">
        <v>189</v>
      </c>
      <c r="B51" t="s">
        <v>190</v>
      </c>
      <c r="C51">
        <v>202330</v>
      </c>
      <c r="D51" t="s">
        <v>19</v>
      </c>
      <c r="E51" t="s">
        <v>166</v>
      </c>
      <c r="F51">
        <v>346</v>
      </c>
      <c r="G51" t="s">
        <v>21</v>
      </c>
      <c r="H51" t="s">
        <v>191</v>
      </c>
      <c r="I51" t="s">
        <v>23</v>
      </c>
      <c r="J51" t="s">
        <v>24</v>
      </c>
      <c r="K51">
        <v>4.7833333333333297</v>
      </c>
      <c r="L51">
        <v>4.7133333333333303</v>
      </c>
      <c r="M51">
        <v>4.7194444444444397</v>
      </c>
      <c r="N51">
        <v>4.7429629629629604</v>
      </c>
      <c r="O51">
        <v>22</v>
      </c>
      <c r="P51">
        <v>10</v>
      </c>
      <c r="Q51">
        <v>45.454545454544999</v>
      </c>
      <c r="R51" t="str">
        <f t="shared" si="0"/>
        <v>V</v>
      </c>
      <c r="S51" t="str">
        <f t="shared" si="1"/>
        <v>30265</v>
      </c>
      <c r="T51">
        <f t="shared" si="2"/>
        <v>12</v>
      </c>
    </row>
    <row r="52" spans="1:20" x14ac:dyDescent="0.25">
      <c r="A52" t="s">
        <v>192</v>
      </c>
      <c r="B52" t="s">
        <v>193</v>
      </c>
      <c r="C52">
        <v>202330</v>
      </c>
      <c r="D52" t="s">
        <v>19</v>
      </c>
      <c r="E52" t="s">
        <v>166</v>
      </c>
      <c r="F52">
        <v>347</v>
      </c>
      <c r="G52" t="s">
        <v>21</v>
      </c>
      <c r="H52" t="s">
        <v>194</v>
      </c>
      <c r="I52" t="s">
        <v>23</v>
      </c>
      <c r="J52" t="s">
        <v>24</v>
      </c>
      <c r="K52">
        <v>4.6666666666666599</v>
      </c>
      <c r="L52">
        <v>4.2</v>
      </c>
      <c r="M52">
        <v>3.875</v>
      </c>
      <c r="N52">
        <v>4.3</v>
      </c>
      <c r="O52">
        <v>14</v>
      </c>
      <c r="P52">
        <v>2</v>
      </c>
      <c r="Q52">
        <v>14.285714285714</v>
      </c>
      <c r="R52" t="str">
        <f t="shared" si="0"/>
        <v>R</v>
      </c>
      <c r="S52" t="str">
        <f t="shared" si="1"/>
        <v>30267</v>
      </c>
      <c r="T52">
        <f t="shared" si="2"/>
        <v>12</v>
      </c>
    </row>
    <row r="53" spans="1:20" x14ac:dyDescent="0.25">
      <c r="A53" t="s">
        <v>195</v>
      </c>
      <c r="B53" t="s">
        <v>196</v>
      </c>
      <c r="C53">
        <v>202330</v>
      </c>
      <c r="D53" t="s">
        <v>19</v>
      </c>
      <c r="E53" t="s">
        <v>170</v>
      </c>
      <c r="F53">
        <v>440</v>
      </c>
      <c r="G53" t="s">
        <v>21</v>
      </c>
      <c r="H53" t="s">
        <v>171</v>
      </c>
      <c r="I53" t="s">
        <v>23</v>
      </c>
      <c r="J53" t="s">
        <v>24</v>
      </c>
      <c r="K53">
        <v>4.8095238095238004</v>
      </c>
      <c r="L53">
        <v>4.7999999999999901</v>
      </c>
      <c r="M53">
        <v>4.8214285714285703</v>
      </c>
      <c r="N53">
        <v>4.8095238095238004</v>
      </c>
      <c r="O53">
        <v>13</v>
      </c>
      <c r="P53">
        <v>7</v>
      </c>
      <c r="Q53">
        <v>53.846153846153001</v>
      </c>
      <c r="R53" t="str">
        <f t="shared" si="0"/>
        <v>D</v>
      </c>
      <c r="S53" t="str">
        <f t="shared" si="1"/>
        <v>30268</v>
      </c>
      <c r="T53">
        <f t="shared" si="2"/>
        <v>6</v>
      </c>
    </row>
    <row r="54" spans="1:20" x14ac:dyDescent="0.25">
      <c r="A54" t="s">
        <v>197</v>
      </c>
      <c r="B54" t="s">
        <v>198</v>
      </c>
      <c r="C54">
        <v>202330</v>
      </c>
      <c r="D54" t="s">
        <v>19</v>
      </c>
      <c r="E54" t="s">
        <v>166</v>
      </c>
      <c r="F54">
        <v>422</v>
      </c>
      <c r="G54" t="s">
        <v>21</v>
      </c>
      <c r="H54" t="s">
        <v>199</v>
      </c>
      <c r="I54" t="s">
        <v>23</v>
      </c>
      <c r="J54" t="s">
        <v>24</v>
      </c>
      <c r="K54">
        <v>4.5512820512820502</v>
      </c>
      <c r="L54">
        <v>4.6769230769230701</v>
      </c>
      <c r="M54">
        <v>4.7307692307692299</v>
      </c>
      <c r="N54">
        <v>4.6410256410256396</v>
      </c>
      <c r="O54">
        <v>36</v>
      </c>
      <c r="P54">
        <v>13</v>
      </c>
      <c r="Q54">
        <v>36.111111111111001</v>
      </c>
      <c r="R54" t="str">
        <f t="shared" si="0"/>
        <v>J</v>
      </c>
      <c r="S54" t="str">
        <f t="shared" si="1"/>
        <v>30269</v>
      </c>
      <c r="T54">
        <f t="shared" si="2"/>
        <v>23</v>
      </c>
    </row>
    <row r="55" spans="1:20" x14ac:dyDescent="0.25">
      <c r="A55" t="s">
        <v>200</v>
      </c>
      <c r="B55" t="s">
        <v>201</v>
      </c>
      <c r="C55">
        <v>202330</v>
      </c>
      <c r="D55" t="s">
        <v>19</v>
      </c>
      <c r="E55" t="s">
        <v>166</v>
      </c>
      <c r="F55">
        <v>431</v>
      </c>
      <c r="G55" t="s">
        <v>21</v>
      </c>
      <c r="H55" t="s">
        <v>202</v>
      </c>
      <c r="I55" t="s">
        <v>23</v>
      </c>
      <c r="J55" t="s">
        <v>24</v>
      </c>
      <c r="K55">
        <v>4.8303030303030301</v>
      </c>
      <c r="L55">
        <v>4.8345454545454496</v>
      </c>
      <c r="M55">
        <v>4.8181818181818103</v>
      </c>
      <c r="N55">
        <v>4.8284848484848402</v>
      </c>
      <c r="O55">
        <v>19</v>
      </c>
      <c r="P55">
        <v>11</v>
      </c>
      <c r="Q55">
        <v>57.894736842104997</v>
      </c>
      <c r="R55" t="str">
        <f t="shared" si="0"/>
        <v>J</v>
      </c>
      <c r="S55" t="str">
        <f t="shared" si="1"/>
        <v>30271</v>
      </c>
      <c r="T55">
        <f t="shared" si="2"/>
        <v>8</v>
      </c>
    </row>
    <row r="56" spans="1:20" x14ac:dyDescent="0.25">
      <c r="A56" t="s">
        <v>203</v>
      </c>
      <c r="B56" t="s">
        <v>204</v>
      </c>
      <c r="C56">
        <v>202330</v>
      </c>
      <c r="D56" t="s">
        <v>19</v>
      </c>
      <c r="E56" t="s">
        <v>170</v>
      </c>
      <c r="F56">
        <v>499</v>
      </c>
      <c r="G56" t="s">
        <v>21</v>
      </c>
      <c r="H56" t="s">
        <v>205</v>
      </c>
      <c r="I56" t="s">
        <v>23</v>
      </c>
      <c r="J56" t="s">
        <v>24</v>
      </c>
      <c r="K56">
        <v>4.1666666666666599</v>
      </c>
      <c r="L56">
        <v>4.2666666666666604</v>
      </c>
      <c r="M56">
        <v>4.1666666666666599</v>
      </c>
      <c r="N56">
        <v>4.2</v>
      </c>
      <c r="O56">
        <v>4</v>
      </c>
      <c r="P56">
        <v>3</v>
      </c>
      <c r="Q56">
        <v>75</v>
      </c>
      <c r="R56" t="str">
        <f t="shared" si="0"/>
        <v>Q</v>
      </c>
      <c r="S56" t="str">
        <f t="shared" si="1"/>
        <v>30272</v>
      </c>
      <c r="T56">
        <f t="shared" si="2"/>
        <v>1</v>
      </c>
    </row>
    <row r="57" spans="1:20" x14ac:dyDescent="0.25">
      <c r="A57" t="s">
        <v>206</v>
      </c>
      <c r="B57" t="s">
        <v>207</v>
      </c>
      <c r="C57">
        <v>202330</v>
      </c>
      <c r="D57" t="s">
        <v>19</v>
      </c>
      <c r="E57" t="s">
        <v>208</v>
      </c>
      <c r="F57">
        <v>300</v>
      </c>
      <c r="G57" t="s">
        <v>27</v>
      </c>
      <c r="H57" t="s">
        <v>209</v>
      </c>
      <c r="I57" t="s">
        <v>23</v>
      </c>
      <c r="J57" t="s">
        <v>24</v>
      </c>
      <c r="K57">
        <v>5</v>
      </c>
      <c r="L57">
        <v>4.93333333333333</v>
      </c>
      <c r="M57">
        <v>4.3333333333333304</v>
      </c>
      <c r="N57">
        <v>4.8</v>
      </c>
      <c r="O57">
        <v>5</v>
      </c>
      <c r="P57">
        <v>3</v>
      </c>
      <c r="Q57">
        <v>60</v>
      </c>
      <c r="R57" t="str">
        <f t="shared" si="0"/>
        <v>C</v>
      </c>
      <c r="S57" t="str">
        <f t="shared" si="1"/>
        <v>30274</v>
      </c>
      <c r="T57">
        <f t="shared" si="2"/>
        <v>2</v>
      </c>
    </row>
    <row r="58" spans="1:20" x14ac:dyDescent="0.25">
      <c r="A58" t="s">
        <v>210</v>
      </c>
      <c r="B58" t="s">
        <v>211</v>
      </c>
      <c r="C58">
        <v>202330</v>
      </c>
      <c r="D58" t="s">
        <v>19</v>
      </c>
      <c r="E58" t="s">
        <v>212</v>
      </c>
      <c r="F58">
        <v>126</v>
      </c>
      <c r="G58" t="s">
        <v>21</v>
      </c>
      <c r="H58" t="s">
        <v>213</v>
      </c>
      <c r="I58" t="s">
        <v>23</v>
      </c>
      <c r="J58" t="s">
        <v>24</v>
      </c>
      <c r="K58">
        <v>4.9000000000000004</v>
      </c>
      <c r="L58">
        <v>4.92</v>
      </c>
      <c r="M58">
        <v>4.6500000000000004</v>
      </c>
      <c r="N58">
        <v>4.84</v>
      </c>
      <c r="O58">
        <v>23</v>
      </c>
      <c r="P58">
        <v>5</v>
      </c>
      <c r="Q58">
        <v>21.739130434781998</v>
      </c>
      <c r="R58" t="str">
        <f t="shared" si="0"/>
        <v>J</v>
      </c>
      <c r="S58" t="str">
        <f t="shared" si="1"/>
        <v>30275</v>
      </c>
      <c r="T58">
        <f t="shared" si="2"/>
        <v>18</v>
      </c>
    </row>
    <row r="59" spans="1:20" x14ac:dyDescent="0.25">
      <c r="A59" t="s">
        <v>214</v>
      </c>
      <c r="B59" t="s">
        <v>215</v>
      </c>
      <c r="C59">
        <v>202330</v>
      </c>
      <c r="D59" t="s">
        <v>19</v>
      </c>
      <c r="E59" t="s">
        <v>212</v>
      </c>
      <c r="F59">
        <v>130</v>
      </c>
      <c r="G59" t="s">
        <v>21</v>
      </c>
      <c r="H59" t="s">
        <v>216</v>
      </c>
      <c r="I59" t="s">
        <v>23</v>
      </c>
      <c r="J59" t="s">
        <v>24</v>
      </c>
      <c r="K59">
        <v>4.17777777777777</v>
      </c>
      <c r="L59">
        <v>4.3780952380952298</v>
      </c>
      <c r="M59">
        <v>4.2869047619047604</v>
      </c>
      <c r="N59">
        <v>4.2736507936507904</v>
      </c>
      <c r="O59">
        <v>35</v>
      </c>
      <c r="P59">
        <v>15</v>
      </c>
      <c r="Q59">
        <v>42.857142857142001</v>
      </c>
      <c r="R59" t="str">
        <f t="shared" si="0"/>
        <v>B</v>
      </c>
      <c r="S59" t="str">
        <f t="shared" si="1"/>
        <v>30276</v>
      </c>
      <c r="T59">
        <f t="shared" si="2"/>
        <v>20</v>
      </c>
    </row>
    <row r="60" spans="1:20" x14ac:dyDescent="0.25">
      <c r="A60" t="s">
        <v>217</v>
      </c>
      <c r="B60" t="s">
        <v>218</v>
      </c>
      <c r="C60">
        <v>202330</v>
      </c>
      <c r="D60" t="s">
        <v>19</v>
      </c>
      <c r="E60" t="s">
        <v>212</v>
      </c>
      <c r="F60">
        <v>201</v>
      </c>
      <c r="G60" t="s">
        <v>21</v>
      </c>
      <c r="H60" t="s">
        <v>219</v>
      </c>
      <c r="I60" t="s">
        <v>23</v>
      </c>
      <c r="J60" t="s">
        <v>24</v>
      </c>
      <c r="K60">
        <v>4.5444444444444398</v>
      </c>
      <c r="L60">
        <v>4.6133333333333297</v>
      </c>
      <c r="M60">
        <v>4.7333333333333298</v>
      </c>
      <c r="N60">
        <v>4.6177777777777704</v>
      </c>
      <c r="O60">
        <v>31</v>
      </c>
      <c r="P60">
        <v>15</v>
      </c>
      <c r="Q60">
        <v>48.387096774192997</v>
      </c>
      <c r="R60" t="str">
        <f t="shared" si="0"/>
        <v>M</v>
      </c>
      <c r="S60" t="str">
        <f t="shared" si="1"/>
        <v>30279</v>
      </c>
      <c r="T60">
        <f t="shared" si="2"/>
        <v>16</v>
      </c>
    </row>
    <row r="61" spans="1:20" x14ac:dyDescent="0.25">
      <c r="A61" t="s">
        <v>220</v>
      </c>
      <c r="B61" t="s">
        <v>221</v>
      </c>
      <c r="C61">
        <v>202330</v>
      </c>
      <c r="D61" t="s">
        <v>19</v>
      </c>
      <c r="E61" t="s">
        <v>208</v>
      </c>
      <c r="F61">
        <v>499</v>
      </c>
      <c r="G61" t="s">
        <v>21</v>
      </c>
      <c r="H61" t="s">
        <v>222</v>
      </c>
      <c r="I61" t="s">
        <v>23</v>
      </c>
      <c r="J61" t="s">
        <v>24</v>
      </c>
      <c r="K61">
        <v>4.55555555555555</v>
      </c>
      <c r="L61">
        <v>4.6666666666666599</v>
      </c>
      <c r="M61">
        <v>4.6666666666666599</v>
      </c>
      <c r="N61">
        <v>4.62222222222222</v>
      </c>
      <c r="O61">
        <v>5</v>
      </c>
      <c r="P61">
        <v>3</v>
      </c>
      <c r="Q61">
        <v>60</v>
      </c>
      <c r="R61" t="str">
        <f t="shared" si="0"/>
        <v>C</v>
      </c>
      <c r="S61" t="str">
        <f t="shared" si="1"/>
        <v>30282</v>
      </c>
      <c r="T61">
        <f t="shared" si="2"/>
        <v>2</v>
      </c>
    </row>
    <row r="62" spans="1:20" x14ac:dyDescent="0.25">
      <c r="A62" t="s">
        <v>223</v>
      </c>
      <c r="B62" t="s">
        <v>224</v>
      </c>
      <c r="C62">
        <v>202330</v>
      </c>
      <c r="D62" t="s">
        <v>19</v>
      </c>
      <c r="E62" t="s">
        <v>212</v>
      </c>
      <c r="F62">
        <v>3311</v>
      </c>
      <c r="G62" t="s">
        <v>21</v>
      </c>
      <c r="H62" t="s">
        <v>225</v>
      </c>
      <c r="I62" t="s">
        <v>23</v>
      </c>
      <c r="J62" t="s">
        <v>24</v>
      </c>
      <c r="K62">
        <v>4.8484848484848397</v>
      </c>
      <c r="L62">
        <v>4.8909090909090898</v>
      </c>
      <c r="M62">
        <v>4.8409090909090899</v>
      </c>
      <c r="N62">
        <v>4.8606060606060604</v>
      </c>
      <c r="O62">
        <v>26</v>
      </c>
      <c r="P62">
        <v>12</v>
      </c>
      <c r="Q62">
        <v>46.153846153845997</v>
      </c>
      <c r="R62" t="str">
        <f t="shared" si="0"/>
        <v>E</v>
      </c>
      <c r="S62" t="str">
        <f t="shared" si="1"/>
        <v>30284</v>
      </c>
      <c r="T62">
        <f t="shared" si="2"/>
        <v>14</v>
      </c>
    </row>
    <row r="63" spans="1:20" x14ac:dyDescent="0.25">
      <c r="A63" t="s">
        <v>226</v>
      </c>
      <c r="B63" t="s">
        <v>227</v>
      </c>
      <c r="C63">
        <v>202330</v>
      </c>
      <c r="D63" t="s">
        <v>19</v>
      </c>
      <c r="E63" t="s">
        <v>212</v>
      </c>
      <c r="F63">
        <v>3311</v>
      </c>
      <c r="G63" t="s">
        <v>27</v>
      </c>
      <c r="H63" t="s">
        <v>228</v>
      </c>
      <c r="I63" t="s">
        <v>23</v>
      </c>
      <c r="J63" t="s">
        <v>24</v>
      </c>
      <c r="K63">
        <v>4.7499999999999902</v>
      </c>
      <c r="L63">
        <v>4.8571428571428497</v>
      </c>
      <c r="M63">
        <v>4.8571428571428497</v>
      </c>
      <c r="N63">
        <v>4.8142857142857096</v>
      </c>
      <c r="O63">
        <v>26</v>
      </c>
      <c r="P63">
        <v>7</v>
      </c>
      <c r="Q63">
        <v>26.923076923076</v>
      </c>
      <c r="R63" t="str">
        <f t="shared" si="0"/>
        <v>T</v>
      </c>
      <c r="S63" t="str">
        <f t="shared" si="1"/>
        <v>30285</v>
      </c>
      <c r="T63">
        <f t="shared" si="2"/>
        <v>19</v>
      </c>
    </row>
    <row r="64" spans="1:20" x14ac:dyDescent="0.25">
      <c r="A64" t="s">
        <v>229</v>
      </c>
      <c r="B64" t="s">
        <v>230</v>
      </c>
      <c r="C64">
        <v>202330</v>
      </c>
      <c r="D64" t="s">
        <v>19</v>
      </c>
      <c r="E64" t="s">
        <v>212</v>
      </c>
      <c r="F64">
        <v>3311</v>
      </c>
      <c r="G64" t="s">
        <v>55</v>
      </c>
      <c r="H64" t="s">
        <v>231</v>
      </c>
      <c r="I64" t="s">
        <v>23</v>
      </c>
      <c r="J64" t="s">
        <v>24</v>
      </c>
      <c r="K64">
        <v>4.3333333333333304</v>
      </c>
      <c r="L64">
        <v>4.4000000000000004</v>
      </c>
      <c r="M64">
        <v>4.5</v>
      </c>
      <c r="N64">
        <v>4.4000000000000004</v>
      </c>
      <c r="O64">
        <v>7</v>
      </c>
      <c r="P64">
        <v>4</v>
      </c>
      <c r="Q64">
        <v>57.142857142856997</v>
      </c>
      <c r="R64" t="str">
        <f t="shared" si="0"/>
        <v>L</v>
      </c>
      <c r="S64" t="str">
        <f t="shared" si="1"/>
        <v>30286</v>
      </c>
      <c r="T64">
        <f t="shared" si="2"/>
        <v>3</v>
      </c>
    </row>
    <row r="65" spans="1:20" x14ac:dyDescent="0.25">
      <c r="A65" t="s">
        <v>232</v>
      </c>
      <c r="B65" t="s">
        <v>233</v>
      </c>
      <c r="C65">
        <v>202330</v>
      </c>
      <c r="D65" t="s">
        <v>19</v>
      </c>
      <c r="E65" t="s">
        <v>234</v>
      </c>
      <c r="F65">
        <v>301</v>
      </c>
      <c r="G65" t="s">
        <v>21</v>
      </c>
      <c r="H65" t="s">
        <v>235</v>
      </c>
      <c r="I65" t="s">
        <v>23</v>
      </c>
      <c r="J65" t="s">
        <v>24</v>
      </c>
      <c r="K65">
        <v>4.6309523809523796</v>
      </c>
      <c r="L65">
        <v>4.6142857142857103</v>
      </c>
      <c r="M65">
        <v>4.3571428571428497</v>
      </c>
      <c r="N65">
        <v>4.5523809523809504</v>
      </c>
      <c r="O65">
        <v>37</v>
      </c>
      <c r="P65">
        <v>14</v>
      </c>
      <c r="Q65">
        <v>37.837837837837</v>
      </c>
      <c r="R65" t="str">
        <f t="shared" si="0"/>
        <v>J</v>
      </c>
      <c r="S65" t="str">
        <f t="shared" si="1"/>
        <v>30287</v>
      </c>
      <c r="T65">
        <f t="shared" si="2"/>
        <v>23</v>
      </c>
    </row>
    <row r="66" spans="1:20" x14ac:dyDescent="0.25">
      <c r="A66" t="s">
        <v>236</v>
      </c>
      <c r="B66" t="s">
        <v>237</v>
      </c>
      <c r="C66">
        <v>202330</v>
      </c>
      <c r="D66" t="s">
        <v>19</v>
      </c>
      <c r="E66" t="s">
        <v>234</v>
      </c>
      <c r="F66">
        <v>402</v>
      </c>
      <c r="G66" t="s">
        <v>21</v>
      </c>
      <c r="H66" t="s">
        <v>238</v>
      </c>
      <c r="I66" t="s">
        <v>23</v>
      </c>
      <c r="J66" t="s">
        <v>24</v>
      </c>
      <c r="K66">
        <v>4.3809523809523796</v>
      </c>
      <c r="L66">
        <v>4.4952380952380899</v>
      </c>
      <c r="M66">
        <v>4.25</v>
      </c>
      <c r="N66">
        <v>4.3841269841269801</v>
      </c>
      <c r="O66">
        <v>19</v>
      </c>
      <c r="P66">
        <v>7</v>
      </c>
      <c r="Q66">
        <v>36.842105263157002</v>
      </c>
      <c r="R66" t="str">
        <f t="shared" si="0"/>
        <v>G</v>
      </c>
      <c r="S66" t="str">
        <f t="shared" si="1"/>
        <v>30288</v>
      </c>
      <c r="T66">
        <f t="shared" si="2"/>
        <v>12</v>
      </c>
    </row>
    <row r="67" spans="1:20" x14ac:dyDescent="0.25">
      <c r="A67" t="s">
        <v>239</v>
      </c>
      <c r="B67" t="s">
        <v>240</v>
      </c>
      <c r="C67">
        <v>202330</v>
      </c>
      <c r="D67" t="s">
        <v>19</v>
      </c>
      <c r="E67" t="s">
        <v>212</v>
      </c>
      <c r="F67">
        <v>3321</v>
      </c>
      <c r="G67" t="s">
        <v>21</v>
      </c>
      <c r="H67" t="s">
        <v>241</v>
      </c>
      <c r="I67" t="s">
        <v>23</v>
      </c>
      <c r="J67" t="s">
        <v>24</v>
      </c>
      <c r="K67">
        <v>4.9666666666666597</v>
      </c>
      <c r="L67">
        <v>4.9800000000000004</v>
      </c>
      <c r="M67">
        <v>4.95</v>
      </c>
      <c r="N67">
        <v>4.9666666666666597</v>
      </c>
      <c r="O67">
        <v>26</v>
      </c>
      <c r="P67">
        <v>10</v>
      </c>
      <c r="Q67">
        <v>38.461538461537998</v>
      </c>
      <c r="R67" t="str">
        <f t="shared" ref="R67:R102" si="3">LEFT(H67, 1)</f>
        <v>S</v>
      </c>
      <c r="S67" t="str">
        <f t="shared" ref="S67:S102" si="4">LEFT(B67,5)</f>
        <v>30290</v>
      </c>
      <c r="T67">
        <f t="shared" ref="T67:T102" si="5">O67-P67</f>
        <v>16</v>
      </c>
    </row>
    <row r="68" spans="1:20" x14ac:dyDescent="0.25">
      <c r="A68" t="s">
        <v>242</v>
      </c>
      <c r="B68" t="s">
        <v>243</v>
      </c>
      <c r="C68">
        <v>202330</v>
      </c>
      <c r="D68" t="s">
        <v>19</v>
      </c>
      <c r="E68" t="s">
        <v>234</v>
      </c>
      <c r="F68">
        <v>405</v>
      </c>
      <c r="G68" t="s">
        <v>21</v>
      </c>
      <c r="H68" t="s">
        <v>235</v>
      </c>
      <c r="I68" t="s">
        <v>23</v>
      </c>
      <c r="J68" t="s">
        <v>24</v>
      </c>
      <c r="K68">
        <v>5</v>
      </c>
      <c r="L68">
        <v>5</v>
      </c>
      <c r="M68">
        <v>5</v>
      </c>
      <c r="N68">
        <v>5</v>
      </c>
      <c r="O68">
        <v>5</v>
      </c>
      <c r="P68">
        <v>2</v>
      </c>
      <c r="Q68">
        <v>40</v>
      </c>
      <c r="R68" t="str">
        <f t="shared" si="3"/>
        <v>J</v>
      </c>
      <c r="S68" t="str">
        <f t="shared" si="4"/>
        <v>30291</v>
      </c>
      <c r="T68">
        <f t="shared" si="5"/>
        <v>3</v>
      </c>
    </row>
    <row r="69" spans="1:20" x14ac:dyDescent="0.25">
      <c r="A69" t="s">
        <v>244</v>
      </c>
      <c r="B69" t="s">
        <v>245</v>
      </c>
      <c r="C69">
        <v>202330</v>
      </c>
      <c r="D69" t="s">
        <v>19</v>
      </c>
      <c r="E69" t="s">
        <v>212</v>
      </c>
      <c r="F69">
        <v>3321</v>
      </c>
      <c r="G69" t="s">
        <v>27</v>
      </c>
      <c r="H69" t="s">
        <v>246</v>
      </c>
      <c r="I69" t="s">
        <v>23</v>
      </c>
      <c r="J69" t="s">
        <v>24</v>
      </c>
      <c r="K69">
        <v>4.4090909090909003</v>
      </c>
      <c r="L69">
        <v>4.63090909090909</v>
      </c>
      <c r="M69">
        <v>4.5909090909090899</v>
      </c>
      <c r="N69">
        <v>4.5315151515151504</v>
      </c>
      <c r="O69">
        <v>25</v>
      </c>
      <c r="P69">
        <v>11</v>
      </c>
      <c r="Q69">
        <v>44</v>
      </c>
      <c r="R69" t="str">
        <f t="shared" si="3"/>
        <v>J</v>
      </c>
      <c r="S69" t="str">
        <f t="shared" si="4"/>
        <v>30292</v>
      </c>
      <c r="T69">
        <f t="shared" si="5"/>
        <v>14</v>
      </c>
    </row>
    <row r="70" spans="1:20" x14ac:dyDescent="0.25">
      <c r="A70" t="s">
        <v>247</v>
      </c>
      <c r="B70" t="s">
        <v>248</v>
      </c>
      <c r="C70">
        <v>202330</v>
      </c>
      <c r="D70" t="s">
        <v>19</v>
      </c>
      <c r="E70" t="s">
        <v>212</v>
      </c>
      <c r="F70">
        <v>3322</v>
      </c>
      <c r="G70" t="s">
        <v>21</v>
      </c>
      <c r="H70" t="s">
        <v>225</v>
      </c>
      <c r="I70" t="s">
        <v>23</v>
      </c>
      <c r="J70" t="s">
        <v>24</v>
      </c>
      <c r="K70">
        <v>4.7435897435897401</v>
      </c>
      <c r="L70">
        <v>4.76538461538461</v>
      </c>
      <c r="M70">
        <v>4.7307692307692299</v>
      </c>
      <c r="N70">
        <v>4.7474358974358903</v>
      </c>
      <c r="O70">
        <v>26</v>
      </c>
      <c r="P70">
        <v>13</v>
      </c>
      <c r="Q70">
        <v>50</v>
      </c>
      <c r="R70" t="str">
        <f t="shared" si="3"/>
        <v>E</v>
      </c>
      <c r="S70" t="str">
        <f t="shared" si="4"/>
        <v>30294</v>
      </c>
      <c r="T70">
        <f t="shared" si="5"/>
        <v>13</v>
      </c>
    </row>
    <row r="71" spans="1:20" x14ac:dyDescent="0.25">
      <c r="A71" t="s">
        <v>249</v>
      </c>
      <c r="B71" t="s">
        <v>250</v>
      </c>
      <c r="C71">
        <v>202330</v>
      </c>
      <c r="D71" t="s">
        <v>19</v>
      </c>
      <c r="E71" t="s">
        <v>212</v>
      </c>
      <c r="F71">
        <v>3322</v>
      </c>
      <c r="G71" t="s">
        <v>27</v>
      </c>
      <c r="H71" t="s">
        <v>251</v>
      </c>
      <c r="I71" t="s">
        <v>23</v>
      </c>
      <c r="J71" t="s">
        <v>24</v>
      </c>
      <c r="K71">
        <v>4.1565656565656504</v>
      </c>
      <c r="L71">
        <v>4.18333333333333</v>
      </c>
      <c r="M71">
        <v>4.2291666666666599</v>
      </c>
      <c r="N71">
        <v>4.1848484848484802</v>
      </c>
      <c r="O71">
        <v>29</v>
      </c>
      <c r="P71">
        <v>12</v>
      </c>
      <c r="Q71">
        <v>41.379310344826997</v>
      </c>
      <c r="R71" t="str">
        <f t="shared" si="3"/>
        <v>J</v>
      </c>
      <c r="S71" t="str">
        <f t="shared" si="4"/>
        <v>30295</v>
      </c>
      <c r="T71">
        <f t="shared" si="5"/>
        <v>17</v>
      </c>
    </row>
    <row r="72" spans="1:20" x14ac:dyDescent="0.25">
      <c r="A72" t="s">
        <v>252</v>
      </c>
      <c r="B72" t="s">
        <v>253</v>
      </c>
      <c r="C72">
        <v>202330</v>
      </c>
      <c r="D72" t="s">
        <v>19</v>
      </c>
      <c r="E72" t="s">
        <v>212</v>
      </c>
      <c r="F72">
        <v>3322</v>
      </c>
      <c r="G72" t="s">
        <v>55</v>
      </c>
      <c r="H72" t="s">
        <v>254</v>
      </c>
      <c r="I72" t="s">
        <v>23</v>
      </c>
      <c r="J72" t="s">
        <v>24</v>
      </c>
      <c r="O72">
        <v>5</v>
      </c>
      <c r="P72">
        <v>0</v>
      </c>
      <c r="Q72">
        <v>0</v>
      </c>
      <c r="R72" t="str">
        <f t="shared" si="3"/>
        <v>C</v>
      </c>
      <c r="S72" t="str">
        <f t="shared" si="4"/>
        <v>30296</v>
      </c>
      <c r="T72">
        <f t="shared" si="5"/>
        <v>5</v>
      </c>
    </row>
    <row r="73" spans="1:20" x14ac:dyDescent="0.25">
      <c r="A73" t="s">
        <v>255</v>
      </c>
      <c r="B73" t="s">
        <v>256</v>
      </c>
      <c r="C73">
        <v>202330</v>
      </c>
      <c r="D73" t="s">
        <v>19</v>
      </c>
      <c r="E73" t="s">
        <v>212</v>
      </c>
      <c r="F73">
        <v>3331</v>
      </c>
      <c r="G73" t="s">
        <v>21</v>
      </c>
      <c r="H73" t="s">
        <v>257</v>
      </c>
      <c r="I73" t="s">
        <v>23</v>
      </c>
      <c r="J73" t="s">
        <v>24</v>
      </c>
      <c r="K73">
        <v>4.6666666666666599</v>
      </c>
      <c r="L73">
        <v>4.69545454545454</v>
      </c>
      <c r="M73">
        <v>4.7083333333333304</v>
      </c>
      <c r="N73">
        <v>4.6873737373737301</v>
      </c>
      <c r="O73">
        <v>26</v>
      </c>
      <c r="P73">
        <v>12</v>
      </c>
      <c r="Q73">
        <v>46.153846153845997</v>
      </c>
      <c r="R73" t="str">
        <f t="shared" si="3"/>
        <v>S</v>
      </c>
      <c r="S73" t="str">
        <f t="shared" si="4"/>
        <v>30297</v>
      </c>
      <c r="T73">
        <f t="shared" si="5"/>
        <v>14</v>
      </c>
    </row>
    <row r="74" spans="1:20" x14ac:dyDescent="0.25">
      <c r="A74" t="s">
        <v>258</v>
      </c>
      <c r="B74" t="s">
        <v>259</v>
      </c>
      <c r="C74">
        <v>202330</v>
      </c>
      <c r="D74" t="s">
        <v>19</v>
      </c>
      <c r="E74" t="s">
        <v>212</v>
      </c>
      <c r="F74">
        <v>3331</v>
      </c>
      <c r="G74" t="s">
        <v>27</v>
      </c>
      <c r="H74" t="s">
        <v>260</v>
      </c>
      <c r="I74" t="s">
        <v>23</v>
      </c>
      <c r="J74" t="s">
        <v>24</v>
      </c>
      <c r="K74">
        <v>5</v>
      </c>
      <c r="L74">
        <v>5</v>
      </c>
      <c r="M74">
        <v>5</v>
      </c>
      <c r="N74">
        <v>5</v>
      </c>
      <c r="O74">
        <v>10</v>
      </c>
      <c r="P74">
        <v>2</v>
      </c>
      <c r="Q74">
        <v>20</v>
      </c>
      <c r="R74" t="str">
        <f t="shared" si="3"/>
        <v>A</v>
      </c>
      <c r="S74" t="str">
        <f t="shared" si="4"/>
        <v>30298</v>
      </c>
      <c r="T74">
        <f t="shared" si="5"/>
        <v>8</v>
      </c>
    </row>
    <row r="75" spans="1:20" x14ac:dyDescent="0.25">
      <c r="A75" t="s">
        <v>261</v>
      </c>
      <c r="B75" t="s">
        <v>262</v>
      </c>
      <c r="C75">
        <v>202330</v>
      </c>
      <c r="D75" t="s">
        <v>19</v>
      </c>
      <c r="E75" t="s">
        <v>212</v>
      </c>
      <c r="F75">
        <v>3331</v>
      </c>
      <c r="G75" t="s">
        <v>55</v>
      </c>
      <c r="H75" t="s">
        <v>263</v>
      </c>
      <c r="I75" t="s">
        <v>23</v>
      </c>
      <c r="J75" t="s">
        <v>24</v>
      </c>
      <c r="K75">
        <v>4.6111111111111098</v>
      </c>
      <c r="L75">
        <v>4.7</v>
      </c>
      <c r="M75">
        <v>4.4749999999999996</v>
      </c>
      <c r="N75">
        <v>4.6044444444444403</v>
      </c>
      <c r="O75">
        <v>17</v>
      </c>
      <c r="P75">
        <v>10</v>
      </c>
      <c r="Q75">
        <v>58.823529411764</v>
      </c>
      <c r="R75" t="str">
        <f t="shared" si="3"/>
        <v>M</v>
      </c>
      <c r="S75" t="str">
        <f t="shared" si="4"/>
        <v>30299</v>
      </c>
      <c r="T75">
        <f t="shared" si="5"/>
        <v>7</v>
      </c>
    </row>
    <row r="76" spans="1:20" x14ac:dyDescent="0.25">
      <c r="A76" t="s">
        <v>261</v>
      </c>
      <c r="B76" t="s">
        <v>262</v>
      </c>
      <c r="C76">
        <v>202330</v>
      </c>
      <c r="D76" t="s">
        <v>19</v>
      </c>
      <c r="E76" t="s">
        <v>212</v>
      </c>
      <c r="F76">
        <v>3331</v>
      </c>
      <c r="G76" t="s">
        <v>55</v>
      </c>
      <c r="H76" t="s">
        <v>264</v>
      </c>
      <c r="I76" t="s">
        <v>23</v>
      </c>
      <c r="J76" t="s">
        <v>24</v>
      </c>
      <c r="K76">
        <v>4.7166666666666597</v>
      </c>
      <c r="L76">
        <v>4.7</v>
      </c>
      <c r="M76">
        <v>4.4749999999999996</v>
      </c>
      <c r="N76">
        <v>4.6466666666666603</v>
      </c>
      <c r="O76">
        <v>17</v>
      </c>
      <c r="P76">
        <v>10</v>
      </c>
      <c r="Q76">
        <v>58.823529411764</v>
      </c>
      <c r="R76" t="str">
        <f t="shared" si="3"/>
        <v>L</v>
      </c>
      <c r="S76" t="str">
        <f t="shared" si="4"/>
        <v>30299</v>
      </c>
      <c r="T76">
        <f t="shared" si="5"/>
        <v>7</v>
      </c>
    </row>
    <row r="77" spans="1:20" x14ac:dyDescent="0.25">
      <c r="A77" t="s">
        <v>265</v>
      </c>
      <c r="B77" t="s">
        <v>266</v>
      </c>
      <c r="C77">
        <v>202330</v>
      </c>
      <c r="D77" t="s">
        <v>19</v>
      </c>
      <c r="E77" t="s">
        <v>212</v>
      </c>
      <c r="F77">
        <v>3332</v>
      </c>
      <c r="G77" t="s">
        <v>21</v>
      </c>
      <c r="H77" t="s">
        <v>267</v>
      </c>
      <c r="I77" t="s">
        <v>23</v>
      </c>
      <c r="J77" t="s">
        <v>24</v>
      </c>
      <c r="K77">
        <v>4.87878787878787</v>
      </c>
      <c r="L77">
        <v>4.9090909090909003</v>
      </c>
      <c r="M77">
        <v>4.8181818181818103</v>
      </c>
      <c r="N77">
        <v>4.8727272727272704</v>
      </c>
      <c r="O77">
        <v>25</v>
      </c>
      <c r="P77">
        <v>11</v>
      </c>
      <c r="Q77">
        <v>44</v>
      </c>
      <c r="R77" t="str">
        <f t="shared" si="3"/>
        <v>C</v>
      </c>
      <c r="S77" t="str">
        <f t="shared" si="4"/>
        <v>30301</v>
      </c>
      <c r="T77">
        <f t="shared" si="5"/>
        <v>14</v>
      </c>
    </row>
    <row r="78" spans="1:20" x14ac:dyDescent="0.25">
      <c r="A78" t="s">
        <v>268</v>
      </c>
      <c r="B78" t="s">
        <v>269</v>
      </c>
      <c r="C78">
        <v>202330</v>
      </c>
      <c r="D78" t="s">
        <v>19</v>
      </c>
      <c r="E78" t="s">
        <v>212</v>
      </c>
      <c r="F78">
        <v>3332</v>
      </c>
      <c r="G78" t="s">
        <v>27</v>
      </c>
      <c r="H78" t="s">
        <v>270</v>
      </c>
      <c r="I78" t="s">
        <v>23</v>
      </c>
      <c r="J78" t="s">
        <v>24</v>
      </c>
      <c r="K78">
        <v>5</v>
      </c>
      <c r="L78">
        <v>5</v>
      </c>
      <c r="M78">
        <v>5</v>
      </c>
      <c r="N78">
        <v>5</v>
      </c>
      <c r="O78">
        <v>15</v>
      </c>
      <c r="P78">
        <v>8</v>
      </c>
      <c r="Q78">
        <v>53.333333333333002</v>
      </c>
      <c r="R78" t="str">
        <f t="shared" si="3"/>
        <v>L</v>
      </c>
      <c r="S78" t="str">
        <f t="shared" si="4"/>
        <v>30302</v>
      </c>
      <c r="T78">
        <f t="shared" si="5"/>
        <v>7</v>
      </c>
    </row>
    <row r="79" spans="1:20" x14ac:dyDescent="0.25">
      <c r="A79" t="s">
        <v>271</v>
      </c>
      <c r="B79" t="s">
        <v>272</v>
      </c>
      <c r="C79">
        <v>202330</v>
      </c>
      <c r="D79" t="s">
        <v>19</v>
      </c>
      <c r="E79" t="s">
        <v>212</v>
      </c>
      <c r="F79">
        <v>4341</v>
      </c>
      <c r="G79" t="s">
        <v>21</v>
      </c>
      <c r="H79" t="s">
        <v>225</v>
      </c>
      <c r="I79" t="s">
        <v>23</v>
      </c>
      <c r="J79" t="s">
        <v>24</v>
      </c>
      <c r="K79">
        <v>4.4444444444444402</v>
      </c>
      <c r="L79">
        <v>4.55555555555555</v>
      </c>
      <c r="M79">
        <v>4.3888888888888804</v>
      </c>
      <c r="N79">
        <v>4.4666666666666597</v>
      </c>
      <c r="O79">
        <v>27</v>
      </c>
      <c r="P79">
        <v>9</v>
      </c>
      <c r="Q79">
        <v>33.333333333333002</v>
      </c>
      <c r="R79" t="str">
        <f t="shared" si="3"/>
        <v>E</v>
      </c>
      <c r="S79" t="str">
        <f t="shared" si="4"/>
        <v>30304</v>
      </c>
      <c r="T79">
        <f t="shared" si="5"/>
        <v>18</v>
      </c>
    </row>
    <row r="80" spans="1:20" x14ac:dyDescent="0.25">
      <c r="A80" t="s">
        <v>273</v>
      </c>
      <c r="B80" t="s">
        <v>274</v>
      </c>
      <c r="C80">
        <v>202330</v>
      </c>
      <c r="D80" t="s">
        <v>19</v>
      </c>
      <c r="E80" t="s">
        <v>212</v>
      </c>
      <c r="F80">
        <v>4341</v>
      </c>
      <c r="G80" t="s">
        <v>27</v>
      </c>
      <c r="H80" t="s">
        <v>275</v>
      </c>
      <c r="I80" t="s">
        <v>23</v>
      </c>
      <c r="J80" t="s">
        <v>24</v>
      </c>
      <c r="K80">
        <v>4.30555555555555</v>
      </c>
      <c r="L80">
        <v>4.3600000000000003</v>
      </c>
      <c r="M80">
        <v>4.3250000000000002</v>
      </c>
      <c r="N80">
        <v>4.3288888888888799</v>
      </c>
      <c r="O80">
        <v>22</v>
      </c>
      <c r="P80">
        <v>10</v>
      </c>
      <c r="Q80">
        <v>45.454545454544999</v>
      </c>
      <c r="R80" t="str">
        <f t="shared" si="3"/>
        <v>K</v>
      </c>
      <c r="S80" t="str">
        <f t="shared" si="4"/>
        <v>30305</v>
      </c>
      <c r="T80">
        <f t="shared" si="5"/>
        <v>12</v>
      </c>
    </row>
    <row r="81" spans="1:20" x14ac:dyDescent="0.25">
      <c r="A81" t="s">
        <v>276</v>
      </c>
      <c r="B81" t="s">
        <v>277</v>
      </c>
      <c r="C81">
        <v>202330</v>
      </c>
      <c r="D81" t="s">
        <v>19</v>
      </c>
      <c r="E81" t="s">
        <v>212</v>
      </c>
      <c r="F81">
        <v>4342</v>
      </c>
      <c r="G81" t="s">
        <v>21</v>
      </c>
      <c r="H81" t="s">
        <v>135</v>
      </c>
      <c r="I81" t="s">
        <v>23</v>
      </c>
      <c r="J81" t="s">
        <v>24</v>
      </c>
      <c r="K81">
        <v>4.875</v>
      </c>
      <c r="L81">
        <v>4.8333333333333304</v>
      </c>
      <c r="M81">
        <v>4.7916666666666599</v>
      </c>
      <c r="N81">
        <v>4.8388888888888797</v>
      </c>
      <c r="O81">
        <v>25</v>
      </c>
      <c r="P81">
        <v>12</v>
      </c>
      <c r="Q81">
        <v>48</v>
      </c>
      <c r="R81" t="str">
        <f t="shared" si="3"/>
        <v>S</v>
      </c>
      <c r="S81" t="str">
        <f t="shared" si="4"/>
        <v>30307</v>
      </c>
      <c r="T81">
        <f t="shared" si="5"/>
        <v>13</v>
      </c>
    </row>
    <row r="82" spans="1:20" x14ac:dyDescent="0.25">
      <c r="A82" t="s">
        <v>278</v>
      </c>
      <c r="B82" t="s">
        <v>279</v>
      </c>
      <c r="C82">
        <v>202330</v>
      </c>
      <c r="D82" t="s">
        <v>19</v>
      </c>
      <c r="E82" t="s">
        <v>212</v>
      </c>
      <c r="F82">
        <v>4342</v>
      </c>
      <c r="G82" t="s">
        <v>27</v>
      </c>
      <c r="H82" t="s">
        <v>280</v>
      </c>
      <c r="I82" t="s">
        <v>23</v>
      </c>
      <c r="J82" t="s">
        <v>24</v>
      </c>
      <c r="K82">
        <v>4.7833333333333297</v>
      </c>
      <c r="L82">
        <v>4.6488888888888802</v>
      </c>
      <c r="M82">
        <v>4.5999999999999996</v>
      </c>
      <c r="N82">
        <v>4.6896296296296196</v>
      </c>
      <c r="O82">
        <v>26</v>
      </c>
      <c r="P82">
        <v>10</v>
      </c>
      <c r="Q82">
        <v>38.461538461537998</v>
      </c>
      <c r="R82" t="str">
        <f t="shared" si="3"/>
        <v>J</v>
      </c>
      <c r="S82" t="str">
        <f t="shared" si="4"/>
        <v>30308</v>
      </c>
      <c r="T82">
        <f t="shared" si="5"/>
        <v>16</v>
      </c>
    </row>
    <row r="83" spans="1:20" x14ac:dyDescent="0.25">
      <c r="A83" t="s">
        <v>281</v>
      </c>
      <c r="B83" t="s">
        <v>282</v>
      </c>
      <c r="C83">
        <v>202330</v>
      </c>
      <c r="D83" t="s">
        <v>19</v>
      </c>
      <c r="E83" t="s">
        <v>212</v>
      </c>
      <c r="F83">
        <v>4343</v>
      </c>
      <c r="G83" t="s">
        <v>21</v>
      </c>
      <c r="H83" t="s">
        <v>283</v>
      </c>
      <c r="I83" t="s">
        <v>23</v>
      </c>
      <c r="J83" t="s">
        <v>24</v>
      </c>
      <c r="K83">
        <v>4.96969696969696</v>
      </c>
      <c r="L83">
        <v>5</v>
      </c>
      <c r="M83">
        <v>4.8863636363636296</v>
      </c>
      <c r="N83">
        <v>4.95757575757575</v>
      </c>
      <c r="O83">
        <v>25</v>
      </c>
      <c r="P83">
        <v>11</v>
      </c>
      <c r="Q83">
        <v>44</v>
      </c>
      <c r="R83" t="str">
        <f t="shared" si="3"/>
        <v>K</v>
      </c>
      <c r="S83" t="str">
        <f t="shared" si="4"/>
        <v>30309</v>
      </c>
      <c r="T83">
        <f t="shared" si="5"/>
        <v>14</v>
      </c>
    </row>
    <row r="84" spans="1:20" x14ac:dyDescent="0.25">
      <c r="A84" t="s">
        <v>284</v>
      </c>
      <c r="B84" t="s">
        <v>285</v>
      </c>
      <c r="C84">
        <v>202330</v>
      </c>
      <c r="D84" t="s">
        <v>19</v>
      </c>
      <c r="E84" t="s">
        <v>212</v>
      </c>
      <c r="F84">
        <v>4343</v>
      </c>
      <c r="G84" t="s">
        <v>27</v>
      </c>
      <c r="H84" t="s">
        <v>286</v>
      </c>
      <c r="I84" t="s">
        <v>23</v>
      </c>
      <c r="J84" t="s">
        <v>24</v>
      </c>
      <c r="K84">
        <v>4.5</v>
      </c>
      <c r="L84">
        <v>4.3499999999999996</v>
      </c>
      <c r="M84">
        <v>4.125</v>
      </c>
      <c r="N84">
        <v>4.3499999999999996</v>
      </c>
      <c r="O84">
        <v>17</v>
      </c>
      <c r="P84">
        <v>4</v>
      </c>
      <c r="Q84">
        <v>23.529411764704999</v>
      </c>
      <c r="R84" t="str">
        <f t="shared" si="3"/>
        <v>A</v>
      </c>
      <c r="S84" t="str">
        <f t="shared" si="4"/>
        <v>30310</v>
      </c>
      <c r="T84">
        <f t="shared" si="5"/>
        <v>13</v>
      </c>
    </row>
    <row r="85" spans="1:20" x14ac:dyDescent="0.25">
      <c r="A85" t="s">
        <v>287</v>
      </c>
      <c r="B85" t="s">
        <v>288</v>
      </c>
      <c r="C85">
        <v>202330</v>
      </c>
      <c r="D85" t="s">
        <v>19</v>
      </c>
      <c r="E85" t="s">
        <v>212</v>
      </c>
      <c r="F85">
        <v>4352</v>
      </c>
      <c r="G85" t="s">
        <v>21</v>
      </c>
      <c r="H85" t="s">
        <v>289</v>
      </c>
      <c r="I85" t="s">
        <v>23</v>
      </c>
      <c r="J85" t="s">
        <v>24</v>
      </c>
      <c r="K85">
        <v>5</v>
      </c>
      <c r="L85">
        <v>5</v>
      </c>
      <c r="M85">
        <v>4.9090909090909003</v>
      </c>
      <c r="N85">
        <v>4.9757575757575703</v>
      </c>
      <c r="O85">
        <v>26</v>
      </c>
      <c r="P85">
        <v>11</v>
      </c>
      <c r="Q85">
        <v>42.307692307692001</v>
      </c>
      <c r="R85" t="str">
        <f t="shared" si="3"/>
        <v>M</v>
      </c>
      <c r="S85" t="str">
        <f t="shared" si="4"/>
        <v>30311</v>
      </c>
      <c r="T85">
        <f t="shared" si="5"/>
        <v>15</v>
      </c>
    </row>
    <row r="86" spans="1:20" x14ac:dyDescent="0.25">
      <c r="A86" t="s">
        <v>290</v>
      </c>
      <c r="B86" t="s">
        <v>291</v>
      </c>
      <c r="C86">
        <v>202330</v>
      </c>
      <c r="D86" t="s">
        <v>19</v>
      </c>
      <c r="E86" t="s">
        <v>212</v>
      </c>
      <c r="F86">
        <v>4352</v>
      </c>
      <c r="G86" t="s">
        <v>55</v>
      </c>
      <c r="H86" t="s">
        <v>292</v>
      </c>
      <c r="I86" t="s">
        <v>23</v>
      </c>
      <c r="J86" t="s">
        <v>24</v>
      </c>
      <c r="K86">
        <v>4.8</v>
      </c>
      <c r="L86">
        <v>4.8</v>
      </c>
      <c r="M86">
        <v>4.8</v>
      </c>
      <c r="N86">
        <v>4.8</v>
      </c>
      <c r="O86">
        <v>8</v>
      </c>
      <c r="P86">
        <v>5</v>
      </c>
      <c r="Q86">
        <v>62.5</v>
      </c>
      <c r="R86" t="str">
        <f t="shared" si="3"/>
        <v>L</v>
      </c>
      <c r="S86" t="str">
        <f t="shared" si="4"/>
        <v>30313</v>
      </c>
      <c r="T86">
        <f t="shared" si="5"/>
        <v>3</v>
      </c>
    </row>
    <row r="87" spans="1:20" x14ac:dyDescent="0.25">
      <c r="A87" t="s">
        <v>293</v>
      </c>
      <c r="B87" t="s">
        <v>294</v>
      </c>
      <c r="C87">
        <v>202330</v>
      </c>
      <c r="D87" t="s">
        <v>19</v>
      </c>
      <c r="E87" t="s">
        <v>212</v>
      </c>
      <c r="F87">
        <v>4361</v>
      </c>
      <c r="G87" t="s">
        <v>21</v>
      </c>
      <c r="H87" t="s">
        <v>295</v>
      </c>
      <c r="I87" t="s">
        <v>23</v>
      </c>
      <c r="J87" t="s">
        <v>24</v>
      </c>
      <c r="K87">
        <v>4.6538461538461497</v>
      </c>
      <c r="L87">
        <v>4.8307692307692296</v>
      </c>
      <c r="M87">
        <v>4.7307692307692299</v>
      </c>
      <c r="N87">
        <v>4.7333333333333298</v>
      </c>
      <c r="O87">
        <v>25</v>
      </c>
      <c r="P87">
        <v>13</v>
      </c>
      <c r="Q87">
        <v>52</v>
      </c>
      <c r="R87" t="str">
        <f t="shared" si="3"/>
        <v>L</v>
      </c>
      <c r="S87" t="str">
        <f t="shared" si="4"/>
        <v>30314</v>
      </c>
      <c r="T87">
        <f t="shared" si="5"/>
        <v>12</v>
      </c>
    </row>
    <row r="88" spans="1:20" x14ac:dyDescent="0.25">
      <c r="A88" t="s">
        <v>296</v>
      </c>
      <c r="B88" t="s">
        <v>297</v>
      </c>
      <c r="C88">
        <v>202330</v>
      </c>
      <c r="D88" t="s">
        <v>19</v>
      </c>
      <c r="E88" t="s">
        <v>212</v>
      </c>
      <c r="F88">
        <v>4361</v>
      </c>
      <c r="G88" t="s">
        <v>55</v>
      </c>
      <c r="H88" t="s">
        <v>298</v>
      </c>
      <c r="I88" t="s">
        <v>23</v>
      </c>
      <c r="J88" t="s">
        <v>24</v>
      </c>
      <c r="K88">
        <v>4.5333333333333297</v>
      </c>
      <c r="L88">
        <v>4.6399999999999997</v>
      </c>
      <c r="M88">
        <v>4.7</v>
      </c>
      <c r="N88">
        <v>4.6133333333333297</v>
      </c>
      <c r="O88">
        <v>10</v>
      </c>
      <c r="P88">
        <v>5</v>
      </c>
      <c r="Q88">
        <v>50</v>
      </c>
      <c r="R88" t="str">
        <f t="shared" si="3"/>
        <v>J</v>
      </c>
      <c r="S88" t="str">
        <f t="shared" si="4"/>
        <v>30316</v>
      </c>
      <c r="T88">
        <f t="shared" si="5"/>
        <v>5</v>
      </c>
    </row>
    <row r="89" spans="1:20" x14ac:dyDescent="0.25">
      <c r="A89" t="s">
        <v>299</v>
      </c>
      <c r="B89" t="s">
        <v>300</v>
      </c>
      <c r="C89">
        <v>202330</v>
      </c>
      <c r="D89" t="s">
        <v>19</v>
      </c>
      <c r="E89" t="s">
        <v>208</v>
      </c>
      <c r="F89">
        <v>310</v>
      </c>
      <c r="G89" t="s">
        <v>21</v>
      </c>
      <c r="H89" t="s">
        <v>301</v>
      </c>
      <c r="I89" t="s">
        <v>23</v>
      </c>
      <c r="J89" t="s">
        <v>24</v>
      </c>
      <c r="K89">
        <v>5</v>
      </c>
      <c r="L89">
        <v>5</v>
      </c>
      <c r="M89">
        <v>5</v>
      </c>
      <c r="N89">
        <v>5</v>
      </c>
      <c r="O89">
        <v>5</v>
      </c>
      <c r="P89">
        <v>1</v>
      </c>
      <c r="Q89">
        <v>20</v>
      </c>
      <c r="R89" t="str">
        <f t="shared" si="3"/>
        <v>J</v>
      </c>
      <c r="S89" t="str">
        <f t="shared" si="4"/>
        <v>30317</v>
      </c>
      <c r="T89">
        <f t="shared" si="5"/>
        <v>4</v>
      </c>
    </row>
    <row r="90" spans="1:20" x14ac:dyDescent="0.25">
      <c r="A90" t="s">
        <v>302</v>
      </c>
      <c r="B90" t="s">
        <v>303</v>
      </c>
      <c r="C90">
        <v>202330</v>
      </c>
      <c r="D90" t="s">
        <v>19</v>
      </c>
      <c r="E90" t="s">
        <v>208</v>
      </c>
      <c r="F90">
        <v>330</v>
      </c>
      <c r="G90" t="s">
        <v>21</v>
      </c>
      <c r="H90" t="s">
        <v>304</v>
      </c>
      <c r="I90" t="s">
        <v>23</v>
      </c>
      <c r="J90" t="s">
        <v>24</v>
      </c>
      <c r="K90">
        <v>5</v>
      </c>
      <c r="L90">
        <v>5</v>
      </c>
      <c r="M90">
        <v>5</v>
      </c>
      <c r="N90">
        <v>5</v>
      </c>
      <c r="O90">
        <v>4</v>
      </c>
      <c r="P90">
        <v>1</v>
      </c>
      <c r="Q90">
        <v>25</v>
      </c>
      <c r="R90" t="str">
        <f t="shared" si="3"/>
        <v>F</v>
      </c>
      <c r="S90" t="str">
        <f t="shared" si="4"/>
        <v>30318</v>
      </c>
      <c r="T90">
        <f t="shared" si="5"/>
        <v>3</v>
      </c>
    </row>
    <row r="91" spans="1:20" x14ac:dyDescent="0.25">
      <c r="A91" t="s">
        <v>305</v>
      </c>
      <c r="B91" t="s">
        <v>306</v>
      </c>
      <c r="C91">
        <v>202330</v>
      </c>
      <c r="D91" t="s">
        <v>19</v>
      </c>
      <c r="E91" t="s">
        <v>166</v>
      </c>
      <c r="F91">
        <v>338</v>
      </c>
      <c r="G91" t="s">
        <v>27</v>
      </c>
      <c r="H91" t="s">
        <v>307</v>
      </c>
      <c r="I91" t="s">
        <v>23</v>
      </c>
      <c r="J91" t="s">
        <v>24</v>
      </c>
      <c r="K91">
        <v>4.7948717948717903</v>
      </c>
      <c r="L91">
        <v>4.9230769230769198</v>
      </c>
      <c r="M91">
        <v>4.8076923076923004</v>
      </c>
      <c r="N91">
        <v>4.8410256410256398</v>
      </c>
      <c r="O91">
        <v>29</v>
      </c>
      <c r="P91">
        <v>13</v>
      </c>
      <c r="Q91">
        <v>44.827586206896001</v>
      </c>
      <c r="R91" t="str">
        <f t="shared" si="3"/>
        <v>M</v>
      </c>
      <c r="S91" t="str">
        <f t="shared" si="4"/>
        <v>30349</v>
      </c>
      <c r="T91">
        <f t="shared" si="5"/>
        <v>16</v>
      </c>
    </row>
    <row r="92" spans="1:20" x14ac:dyDescent="0.25">
      <c r="A92" t="s">
        <v>308</v>
      </c>
      <c r="B92" t="s">
        <v>309</v>
      </c>
      <c r="C92">
        <v>202330</v>
      </c>
      <c r="D92" t="s">
        <v>19</v>
      </c>
      <c r="E92" t="s">
        <v>166</v>
      </c>
      <c r="F92">
        <v>356</v>
      </c>
      <c r="G92" t="s">
        <v>21</v>
      </c>
      <c r="H92" t="s">
        <v>310</v>
      </c>
      <c r="I92" t="s">
        <v>23</v>
      </c>
      <c r="J92" t="s">
        <v>24</v>
      </c>
      <c r="K92">
        <v>4.40350877192982</v>
      </c>
      <c r="L92">
        <v>4.5157894736842099</v>
      </c>
      <c r="M92">
        <v>4.4210526315789398</v>
      </c>
      <c r="N92">
        <v>4.4456140350877096</v>
      </c>
      <c r="O92">
        <v>37</v>
      </c>
      <c r="P92">
        <v>19</v>
      </c>
      <c r="Q92">
        <v>51.351351351350999</v>
      </c>
      <c r="R92" t="str">
        <f t="shared" si="3"/>
        <v>K</v>
      </c>
      <c r="S92" t="str">
        <f t="shared" si="4"/>
        <v>30350</v>
      </c>
      <c r="T92">
        <f t="shared" si="5"/>
        <v>18</v>
      </c>
    </row>
    <row r="93" spans="1:20" x14ac:dyDescent="0.25">
      <c r="A93" t="s">
        <v>311</v>
      </c>
      <c r="B93" t="s">
        <v>312</v>
      </c>
      <c r="C93">
        <v>202330</v>
      </c>
      <c r="D93" t="s">
        <v>19</v>
      </c>
      <c r="E93" t="s">
        <v>166</v>
      </c>
      <c r="F93">
        <v>356</v>
      </c>
      <c r="G93" t="s">
        <v>27</v>
      </c>
      <c r="H93" t="s">
        <v>313</v>
      </c>
      <c r="I93" t="s">
        <v>23</v>
      </c>
      <c r="J93" t="s">
        <v>24</v>
      </c>
      <c r="K93">
        <v>4.8333333333333304</v>
      </c>
      <c r="L93">
        <v>5</v>
      </c>
      <c r="M93">
        <v>5</v>
      </c>
      <c r="N93">
        <v>4.93333333333333</v>
      </c>
      <c r="O93">
        <v>4</v>
      </c>
      <c r="P93">
        <v>2</v>
      </c>
      <c r="Q93">
        <v>50</v>
      </c>
      <c r="R93" t="str">
        <f t="shared" si="3"/>
        <v>C</v>
      </c>
      <c r="S93" t="str">
        <f t="shared" si="4"/>
        <v>30351</v>
      </c>
      <c r="T93">
        <f t="shared" si="5"/>
        <v>2</v>
      </c>
    </row>
    <row r="94" spans="1:20" x14ac:dyDescent="0.25">
      <c r="A94" t="s">
        <v>314</v>
      </c>
      <c r="B94" t="s">
        <v>315</v>
      </c>
      <c r="C94">
        <v>202330</v>
      </c>
      <c r="D94" t="s">
        <v>19</v>
      </c>
      <c r="E94" t="s">
        <v>20</v>
      </c>
      <c r="F94">
        <v>403</v>
      </c>
      <c r="G94" t="s">
        <v>21</v>
      </c>
      <c r="H94" t="s">
        <v>316</v>
      </c>
      <c r="I94" t="s">
        <v>23</v>
      </c>
      <c r="J94" t="s">
        <v>24</v>
      </c>
      <c r="K94">
        <v>4.3499999999999996</v>
      </c>
      <c r="L94">
        <v>4.4190476190476096</v>
      </c>
      <c r="M94">
        <v>4.38630952380952</v>
      </c>
      <c r="N94">
        <v>4.3826984126984101</v>
      </c>
      <c r="O94">
        <v>34</v>
      </c>
      <c r="P94">
        <v>21</v>
      </c>
      <c r="Q94">
        <v>61.764705882351997</v>
      </c>
      <c r="R94" t="str">
        <f t="shared" si="3"/>
        <v>R</v>
      </c>
      <c r="S94" t="str">
        <f t="shared" si="4"/>
        <v>30355</v>
      </c>
      <c r="T94">
        <f t="shared" si="5"/>
        <v>13</v>
      </c>
    </row>
    <row r="95" spans="1:20" x14ac:dyDescent="0.25">
      <c r="A95" t="s">
        <v>317</v>
      </c>
      <c r="B95" t="s">
        <v>318</v>
      </c>
      <c r="C95">
        <v>202330</v>
      </c>
      <c r="D95" t="s">
        <v>19</v>
      </c>
      <c r="E95" t="s">
        <v>208</v>
      </c>
      <c r="F95">
        <v>301</v>
      </c>
      <c r="G95" t="s">
        <v>21</v>
      </c>
      <c r="H95" t="s">
        <v>319</v>
      </c>
      <c r="I95" t="s">
        <v>23</v>
      </c>
      <c r="J95" t="s">
        <v>24</v>
      </c>
      <c r="K95">
        <v>5</v>
      </c>
      <c r="L95">
        <v>5</v>
      </c>
      <c r="M95">
        <v>5</v>
      </c>
      <c r="N95">
        <v>5</v>
      </c>
      <c r="O95">
        <v>5</v>
      </c>
      <c r="P95">
        <v>2</v>
      </c>
      <c r="Q95">
        <v>40</v>
      </c>
      <c r="R95" t="str">
        <f t="shared" si="3"/>
        <v>M</v>
      </c>
      <c r="S95" t="str">
        <f t="shared" si="4"/>
        <v>30356</v>
      </c>
      <c r="T95">
        <f t="shared" si="5"/>
        <v>3</v>
      </c>
    </row>
    <row r="96" spans="1:20" x14ac:dyDescent="0.25">
      <c r="A96" t="s">
        <v>320</v>
      </c>
      <c r="B96" t="s">
        <v>321</v>
      </c>
      <c r="C96">
        <v>202330</v>
      </c>
      <c r="D96" t="s">
        <v>19</v>
      </c>
      <c r="E96" t="s">
        <v>70</v>
      </c>
      <c r="F96">
        <v>103</v>
      </c>
      <c r="G96" t="s">
        <v>55</v>
      </c>
      <c r="H96" t="s">
        <v>322</v>
      </c>
      <c r="I96" t="s">
        <v>72</v>
      </c>
      <c r="J96" t="s">
        <v>73</v>
      </c>
      <c r="K96">
        <v>4.1458333333333304</v>
      </c>
      <c r="L96">
        <v>4.25</v>
      </c>
      <c r="M96">
        <v>4.0625</v>
      </c>
      <c r="N96">
        <v>4.1583333333333297</v>
      </c>
      <c r="O96">
        <v>18</v>
      </c>
      <c r="P96">
        <v>8</v>
      </c>
      <c r="Q96">
        <v>44.444444444444002</v>
      </c>
      <c r="R96" t="str">
        <f t="shared" si="3"/>
        <v>A</v>
      </c>
      <c r="S96" t="str">
        <f t="shared" si="4"/>
        <v>30364</v>
      </c>
      <c r="T96">
        <f t="shared" si="5"/>
        <v>10</v>
      </c>
    </row>
    <row r="97" spans="1:20" x14ac:dyDescent="0.25">
      <c r="A97" t="s">
        <v>323</v>
      </c>
      <c r="B97" t="s">
        <v>324</v>
      </c>
      <c r="C97">
        <v>202330</v>
      </c>
      <c r="D97" t="s">
        <v>19</v>
      </c>
      <c r="E97" t="s">
        <v>81</v>
      </c>
      <c r="F97">
        <v>1301</v>
      </c>
      <c r="G97" t="s">
        <v>27</v>
      </c>
      <c r="H97" t="s">
        <v>325</v>
      </c>
      <c r="I97" t="s">
        <v>33</v>
      </c>
      <c r="J97" t="s">
        <v>83</v>
      </c>
      <c r="K97">
        <v>4.3636363636363598</v>
      </c>
      <c r="L97">
        <v>4.6727272727272702</v>
      </c>
      <c r="M97">
        <v>4.5136363636363601</v>
      </c>
      <c r="N97">
        <v>4.5066666666666597</v>
      </c>
      <c r="O97">
        <v>20</v>
      </c>
      <c r="P97">
        <v>11</v>
      </c>
      <c r="Q97">
        <v>55</v>
      </c>
      <c r="R97" t="str">
        <f t="shared" si="3"/>
        <v>C</v>
      </c>
      <c r="S97" t="str">
        <f t="shared" si="4"/>
        <v>30365</v>
      </c>
      <c r="T97">
        <f t="shared" si="5"/>
        <v>9</v>
      </c>
    </row>
    <row r="98" spans="1:20" x14ac:dyDescent="0.25">
      <c r="A98" t="s">
        <v>326</v>
      </c>
      <c r="B98" t="s">
        <v>327</v>
      </c>
      <c r="C98">
        <v>202330</v>
      </c>
      <c r="D98" t="s">
        <v>19</v>
      </c>
      <c r="E98" t="s">
        <v>81</v>
      </c>
      <c r="F98">
        <v>1302</v>
      </c>
      <c r="G98" t="s">
        <v>27</v>
      </c>
      <c r="H98" t="s">
        <v>328</v>
      </c>
      <c r="I98" t="s">
        <v>33</v>
      </c>
      <c r="J98" t="s">
        <v>83</v>
      </c>
      <c r="K98">
        <v>4.6851851851851798</v>
      </c>
      <c r="L98">
        <v>4.6666666666666599</v>
      </c>
      <c r="M98">
        <v>4.4444444444444402</v>
      </c>
      <c r="N98">
        <v>4.6148148148148103</v>
      </c>
      <c r="O98">
        <v>20</v>
      </c>
      <c r="P98">
        <v>9</v>
      </c>
      <c r="Q98">
        <v>45</v>
      </c>
      <c r="R98" t="str">
        <f t="shared" si="3"/>
        <v>C</v>
      </c>
      <c r="S98" t="str">
        <f t="shared" si="4"/>
        <v>30366</v>
      </c>
      <c r="T98">
        <f t="shared" si="5"/>
        <v>11</v>
      </c>
    </row>
    <row r="99" spans="1:20" x14ac:dyDescent="0.25">
      <c r="A99" t="s">
        <v>329</v>
      </c>
      <c r="B99" t="s">
        <v>330</v>
      </c>
      <c r="C99">
        <v>202330</v>
      </c>
      <c r="D99" t="s">
        <v>19</v>
      </c>
      <c r="E99" t="s">
        <v>331</v>
      </c>
      <c r="F99">
        <v>1307</v>
      </c>
      <c r="G99" t="s">
        <v>21</v>
      </c>
      <c r="H99" t="s">
        <v>332</v>
      </c>
      <c r="I99" t="s">
        <v>33</v>
      </c>
      <c r="J99" t="s">
        <v>42</v>
      </c>
      <c r="K99">
        <v>4.6785714285714199</v>
      </c>
      <c r="L99">
        <v>4.5571428571428498</v>
      </c>
      <c r="M99">
        <v>4.4464285714285703</v>
      </c>
      <c r="N99">
        <v>4.5761904761904697</v>
      </c>
      <c r="O99">
        <v>27</v>
      </c>
      <c r="P99">
        <v>14</v>
      </c>
      <c r="Q99">
        <v>51.851851851851002</v>
      </c>
      <c r="R99" t="str">
        <f t="shared" si="3"/>
        <v>V</v>
      </c>
      <c r="S99" t="str">
        <f t="shared" si="4"/>
        <v>30369</v>
      </c>
      <c r="T99">
        <f t="shared" si="5"/>
        <v>13</v>
      </c>
    </row>
    <row r="100" spans="1:20" x14ac:dyDescent="0.25">
      <c r="A100" t="s">
        <v>333</v>
      </c>
      <c r="B100" t="s">
        <v>334</v>
      </c>
      <c r="C100">
        <v>202330</v>
      </c>
      <c r="D100" t="s">
        <v>19</v>
      </c>
      <c r="E100" t="s">
        <v>89</v>
      </c>
      <c r="F100">
        <v>1315</v>
      </c>
      <c r="G100" t="s">
        <v>27</v>
      </c>
      <c r="H100" t="s">
        <v>335</v>
      </c>
      <c r="I100" t="s">
        <v>72</v>
      </c>
      <c r="J100" t="s">
        <v>91</v>
      </c>
      <c r="K100">
        <v>4.7272727272727204</v>
      </c>
      <c r="L100">
        <v>4.8181818181818103</v>
      </c>
      <c r="M100">
        <v>4.6363636363636296</v>
      </c>
      <c r="N100">
        <v>4.7333333333333298</v>
      </c>
      <c r="O100">
        <v>20</v>
      </c>
      <c r="P100">
        <v>11</v>
      </c>
      <c r="Q100">
        <v>55</v>
      </c>
      <c r="R100" t="str">
        <f t="shared" si="3"/>
        <v>C</v>
      </c>
      <c r="S100" t="str">
        <f t="shared" si="4"/>
        <v>30372</v>
      </c>
      <c r="T100">
        <f t="shared" si="5"/>
        <v>9</v>
      </c>
    </row>
    <row r="101" spans="1:20" x14ac:dyDescent="0.25">
      <c r="A101" t="s">
        <v>336</v>
      </c>
      <c r="B101" t="s">
        <v>337</v>
      </c>
      <c r="C101">
        <v>202330</v>
      </c>
      <c r="D101" t="s">
        <v>19</v>
      </c>
      <c r="E101" t="s">
        <v>208</v>
      </c>
      <c r="F101">
        <v>430</v>
      </c>
      <c r="G101" t="s">
        <v>21</v>
      </c>
      <c r="H101" t="s">
        <v>338</v>
      </c>
      <c r="I101" t="s">
        <v>23</v>
      </c>
      <c r="J101" t="s">
        <v>24</v>
      </c>
      <c r="K101">
        <v>5</v>
      </c>
      <c r="L101">
        <v>5</v>
      </c>
      <c r="M101">
        <v>5</v>
      </c>
      <c r="N101">
        <v>5</v>
      </c>
      <c r="O101">
        <v>7</v>
      </c>
      <c r="P101">
        <v>4</v>
      </c>
      <c r="Q101">
        <v>57.142857142856997</v>
      </c>
      <c r="R101" t="str">
        <f t="shared" si="3"/>
        <v>B</v>
      </c>
      <c r="S101" t="str">
        <f t="shared" si="4"/>
        <v>30378</v>
      </c>
      <c r="T101">
        <f t="shared" si="5"/>
        <v>3</v>
      </c>
    </row>
    <row r="102" spans="1:20" x14ac:dyDescent="0.25">
      <c r="A102" t="s">
        <v>339</v>
      </c>
      <c r="B102" t="s">
        <v>340</v>
      </c>
      <c r="C102">
        <v>202330</v>
      </c>
      <c r="D102" t="s">
        <v>19</v>
      </c>
      <c r="E102" t="s">
        <v>31</v>
      </c>
      <c r="F102">
        <v>1301</v>
      </c>
      <c r="G102" t="s">
        <v>27</v>
      </c>
      <c r="H102" t="s">
        <v>341</v>
      </c>
      <c r="I102" t="s">
        <v>33</v>
      </c>
      <c r="J102" t="s">
        <v>34</v>
      </c>
      <c r="K102">
        <v>4.8</v>
      </c>
      <c r="L102">
        <v>4.79</v>
      </c>
      <c r="M102">
        <v>4.6500000000000004</v>
      </c>
      <c r="N102">
        <v>4.7566666666666597</v>
      </c>
      <c r="O102">
        <v>9</v>
      </c>
      <c r="P102">
        <v>5</v>
      </c>
      <c r="Q102">
        <v>55.555555555555003</v>
      </c>
      <c r="R102" t="str">
        <f t="shared" si="3"/>
        <v>B</v>
      </c>
      <c r="S102" t="str">
        <f t="shared" si="4"/>
        <v>30390</v>
      </c>
      <c r="T102">
        <f t="shared" si="5"/>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BA9F1E9BCAC458CAE7F2724CFB9B1" ma:contentTypeVersion="15" ma:contentTypeDescription="Create a new document." ma:contentTypeScope="" ma:versionID="6ffc88fc5a53f86fbbec383a6bcfaa0b">
  <xsd:schema xmlns:xsd="http://www.w3.org/2001/XMLSchema" xmlns:xs="http://www.w3.org/2001/XMLSchema" xmlns:p="http://schemas.microsoft.com/office/2006/metadata/properties" xmlns:ns3="39714a9a-dd44-4489-9557-ce2f8cbb15c1" xmlns:ns4="f14571cd-addf-4749-956a-df2df5a846e3" targetNamespace="http://schemas.microsoft.com/office/2006/metadata/properties" ma:root="true" ma:fieldsID="bf98f88299b1c4a6f2476eaade0c0862" ns3:_="" ns4:_="">
    <xsd:import namespace="39714a9a-dd44-4489-9557-ce2f8cbb15c1"/>
    <xsd:import namespace="f14571cd-addf-4749-956a-df2df5a846e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714a9a-dd44-4489-9557-ce2f8cbb1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4571cd-addf-4749-956a-df2df5a846e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39714a9a-dd44-4489-9557-ce2f8cbb15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3B9A7A-C853-4F86-9F44-1B6D106EA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714a9a-dd44-4489-9557-ce2f8cbb15c1"/>
    <ds:schemaRef ds:uri="f14571cd-addf-4749-956a-df2df5a846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BD5C8D-5205-4AB7-9A0B-A2AE74A4AEFA}">
  <ds:schemaRef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www.w3.org/XML/1998/namespace"/>
    <ds:schemaRef ds:uri="http://purl.org/dc/elements/1.1/"/>
    <ds:schemaRef ds:uri="f14571cd-addf-4749-956a-df2df5a846e3"/>
    <ds:schemaRef ds:uri="39714a9a-dd44-4489-9557-ce2f8cbb15c1"/>
  </ds:schemaRefs>
</ds:datastoreItem>
</file>

<file path=customXml/itemProps3.xml><?xml version="1.0" encoding="utf-8"?>
<ds:datastoreItem xmlns:ds="http://schemas.openxmlformats.org/officeDocument/2006/customXml" ds:itemID="{3F91C2AA-8B3F-46B0-9AB6-B7A949336D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CID May Mini 202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Windows User</cp:lastModifiedBy>
  <dcterms:created xsi:type="dcterms:W3CDTF">2023-07-24T21:15:51Z</dcterms:created>
  <dcterms:modified xsi:type="dcterms:W3CDTF">2023-07-28T16:04:31Z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0x010100644BA9F1E9BCAC458CAE7F2724CFB9B1</vt:lpwstr>
  </property>
</Properties>
</file>