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ttps://texasamcommerce-my.sharepoint.com/personal/saroj_lamichhane_tamuc_edu/Documents/Documents/Saroj's Files and Documentation/_WORDPRESS REPORT DASHBOARD/2022-23/"/>
    </mc:Choice>
  </mc:AlternateContent>
  <bookViews>
    <workbookView xWindow="0" yWindow="0" windowWidth="25200" windowHeight="11850"/>
  </bookViews>
  <sheets>
    <sheet name="DASH" sheetId="2" r:id="rId1"/>
    <sheet name="Overall Report CID Spring 2023" sheetId="1" r:id="rId2"/>
  </sheets>
  <definedNames>
    <definedName name="Slicer_1st_Initial">#N/A</definedName>
    <definedName name="Slicer_CRN">#N/A</definedName>
    <definedName name="Slicer_Teachers___Full_Name">#N/A</definedName>
  </definedNames>
  <calcPr calcId="0"/>
  <pivotCaches>
    <pivotCache cacheId="13" r:id="rId3"/>
  </pivotCaches>
  <extLst>
    <ext xmlns:x14="http://schemas.microsoft.com/office/spreadsheetml/2009/9/main" uri="{BBE1A952-AA13-448e-AADC-164F8A28A991}">
      <x14:slicerCaches>
        <x14:slicerCache r:id="rId4"/>
        <x14:slicerCache r:id="rId5"/>
        <x14:slicerCache r:id="rId6"/>
      </x14:slicerCaches>
    </ext>
    <ext xmlns:x14="http://schemas.microsoft.com/office/spreadsheetml/2009/9/main" uri="{79F54976-1DA5-4618-B147-4CDE4B953A38}">
      <x14:workbookPr/>
    </ext>
  </extLst>
</workbook>
</file>

<file path=xl/calcChain.xml><?xml version="1.0" encoding="utf-8"?>
<calcChain xmlns="http://schemas.openxmlformats.org/spreadsheetml/2006/main">
  <c r="T3" i="1" l="1"/>
  <c r="T4" i="1"/>
  <c r="T5" i="1"/>
  <c r="T6" i="1"/>
  <c r="T7" i="1"/>
  <c r="T8" i="1"/>
  <c r="T9" i="1"/>
  <c r="T10" i="1"/>
  <c r="T11" i="1"/>
  <c r="T12" i="1"/>
  <c r="T13" i="1"/>
  <c r="T14" i="1"/>
  <c r="T15" i="1"/>
  <c r="T16" i="1"/>
  <c r="T17" i="1"/>
  <c r="T18" i="1"/>
  <c r="T19" i="1"/>
  <c r="T20" i="1"/>
  <c r="T21" i="1"/>
  <c r="T22" i="1"/>
  <c r="T23" i="1"/>
  <c r="T24" i="1"/>
  <c r="T25" i="1"/>
  <c r="T26" i="1"/>
  <c r="T27" i="1"/>
  <c r="T28" i="1"/>
  <c r="T29" i="1"/>
  <c r="T30" i="1"/>
  <c r="T31" i="1"/>
  <c r="T32" i="1"/>
  <c r="T33" i="1"/>
  <c r="T34" i="1"/>
  <c r="T35" i="1"/>
  <c r="T36" i="1"/>
  <c r="T37" i="1"/>
  <c r="T38" i="1"/>
  <c r="T39" i="1"/>
  <c r="T40" i="1"/>
  <c r="T41" i="1"/>
  <c r="T42" i="1"/>
  <c r="T43" i="1"/>
  <c r="T44" i="1"/>
  <c r="T45" i="1"/>
  <c r="T46" i="1"/>
  <c r="T47" i="1"/>
  <c r="T48" i="1"/>
  <c r="T49" i="1"/>
  <c r="T50" i="1"/>
  <c r="T51" i="1"/>
  <c r="T52" i="1"/>
  <c r="T53" i="1"/>
  <c r="T54" i="1"/>
  <c r="T55" i="1"/>
  <c r="T56" i="1"/>
  <c r="T57" i="1"/>
  <c r="T58" i="1"/>
  <c r="T59" i="1"/>
  <c r="T60" i="1"/>
  <c r="T61" i="1"/>
  <c r="T62" i="1"/>
  <c r="T63" i="1"/>
  <c r="T64" i="1"/>
  <c r="T65" i="1"/>
  <c r="T66" i="1"/>
  <c r="T67" i="1"/>
  <c r="T68" i="1"/>
  <c r="T69" i="1"/>
  <c r="T70" i="1"/>
  <c r="T71" i="1"/>
  <c r="T72" i="1"/>
  <c r="T73" i="1"/>
  <c r="T74" i="1"/>
  <c r="T75" i="1"/>
  <c r="T76" i="1"/>
  <c r="T77" i="1"/>
  <c r="T78" i="1"/>
  <c r="T79" i="1"/>
  <c r="T80" i="1"/>
  <c r="T81" i="1"/>
  <c r="T82" i="1"/>
  <c r="T83" i="1"/>
  <c r="T84" i="1"/>
  <c r="T85" i="1"/>
  <c r="T86" i="1"/>
  <c r="T87" i="1"/>
  <c r="T88" i="1"/>
  <c r="T89" i="1"/>
  <c r="T90" i="1"/>
  <c r="T91" i="1"/>
  <c r="T92" i="1"/>
  <c r="T93" i="1"/>
  <c r="T94" i="1"/>
  <c r="T95" i="1"/>
  <c r="T96" i="1"/>
  <c r="T97" i="1"/>
  <c r="T98" i="1"/>
  <c r="T99" i="1"/>
  <c r="T100" i="1"/>
  <c r="T101" i="1"/>
  <c r="T102" i="1"/>
  <c r="T103" i="1"/>
  <c r="T104" i="1"/>
  <c r="T105" i="1"/>
  <c r="T106" i="1"/>
  <c r="T107" i="1"/>
  <c r="T108" i="1"/>
  <c r="T109" i="1"/>
  <c r="T110" i="1"/>
  <c r="T111" i="1"/>
  <c r="T112" i="1"/>
  <c r="T113" i="1"/>
  <c r="T114" i="1"/>
  <c r="T115" i="1"/>
  <c r="T116" i="1"/>
  <c r="T117" i="1"/>
  <c r="T118" i="1"/>
  <c r="T119" i="1"/>
  <c r="T120" i="1"/>
  <c r="T121" i="1"/>
  <c r="T122" i="1"/>
  <c r="T123" i="1"/>
  <c r="T124" i="1"/>
  <c r="T125" i="1"/>
  <c r="T126" i="1"/>
  <c r="T127" i="1"/>
  <c r="T128" i="1"/>
  <c r="T129" i="1"/>
  <c r="T130" i="1"/>
  <c r="T131" i="1"/>
  <c r="T132" i="1"/>
  <c r="T133" i="1"/>
  <c r="T134" i="1"/>
  <c r="T135" i="1"/>
  <c r="T136" i="1"/>
  <c r="T137" i="1"/>
  <c r="T138" i="1"/>
  <c r="T139" i="1"/>
  <c r="T140" i="1"/>
  <c r="T141" i="1"/>
  <c r="T142" i="1"/>
  <c r="T143" i="1"/>
  <c r="T144" i="1"/>
  <c r="T145" i="1"/>
  <c r="T146" i="1"/>
  <c r="T147" i="1"/>
  <c r="T148" i="1"/>
  <c r="T149" i="1"/>
  <c r="T150" i="1"/>
  <c r="T151" i="1"/>
  <c r="T152" i="1"/>
  <c r="T153" i="1"/>
  <c r="T154" i="1"/>
  <c r="T155" i="1"/>
  <c r="T156" i="1"/>
  <c r="T157" i="1"/>
  <c r="T158" i="1"/>
  <c r="T159" i="1"/>
  <c r="T160" i="1"/>
  <c r="T161" i="1"/>
  <c r="T162" i="1"/>
  <c r="T163" i="1"/>
  <c r="T164" i="1"/>
  <c r="T165" i="1"/>
  <c r="T166" i="1"/>
  <c r="T167" i="1"/>
  <c r="T168" i="1"/>
  <c r="T169" i="1"/>
  <c r="T170" i="1"/>
  <c r="T171" i="1"/>
  <c r="T172" i="1"/>
  <c r="T173" i="1"/>
  <c r="T174" i="1"/>
  <c r="T175" i="1"/>
  <c r="T176" i="1"/>
  <c r="T177" i="1"/>
  <c r="T178" i="1"/>
  <c r="T179" i="1"/>
  <c r="T180" i="1"/>
  <c r="T181" i="1"/>
  <c r="T182" i="1"/>
  <c r="T183" i="1"/>
  <c r="T184" i="1"/>
  <c r="T185" i="1"/>
  <c r="T186" i="1"/>
  <c r="T187" i="1"/>
  <c r="T188" i="1"/>
  <c r="T189" i="1"/>
  <c r="T190" i="1"/>
  <c r="T191" i="1"/>
  <c r="T192" i="1"/>
  <c r="T193" i="1"/>
  <c r="T194" i="1"/>
  <c r="T195" i="1"/>
  <c r="T196" i="1"/>
  <c r="T197" i="1"/>
  <c r="T198" i="1"/>
  <c r="T199" i="1"/>
  <c r="T200" i="1"/>
  <c r="T201" i="1"/>
  <c r="T202" i="1"/>
  <c r="T203" i="1"/>
  <c r="T204" i="1"/>
  <c r="T205" i="1"/>
  <c r="T206" i="1"/>
  <c r="T207" i="1"/>
  <c r="T208" i="1"/>
  <c r="T209" i="1"/>
  <c r="T2" i="1"/>
  <c r="S3" i="1"/>
  <c r="S4" i="1"/>
  <c r="S5" i="1"/>
  <c r="S6" i="1"/>
  <c r="S7" i="1"/>
  <c r="S8" i="1"/>
  <c r="S9" i="1"/>
  <c r="S10" i="1"/>
  <c r="S11" i="1"/>
  <c r="S12" i="1"/>
  <c r="S13" i="1"/>
  <c r="S14" i="1"/>
  <c r="S15" i="1"/>
  <c r="S16" i="1"/>
  <c r="S17" i="1"/>
  <c r="S18" i="1"/>
  <c r="S19" i="1"/>
  <c r="S20" i="1"/>
  <c r="S21" i="1"/>
  <c r="S22" i="1"/>
  <c r="S23" i="1"/>
  <c r="S24" i="1"/>
  <c r="S25" i="1"/>
  <c r="S26" i="1"/>
  <c r="S27" i="1"/>
  <c r="S28" i="1"/>
  <c r="S29" i="1"/>
  <c r="S30" i="1"/>
  <c r="S31" i="1"/>
  <c r="S32" i="1"/>
  <c r="S33" i="1"/>
  <c r="S34" i="1"/>
  <c r="S35" i="1"/>
  <c r="S36" i="1"/>
  <c r="S37" i="1"/>
  <c r="S38" i="1"/>
  <c r="S39" i="1"/>
  <c r="S40" i="1"/>
  <c r="S41" i="1"/>
  <c r="S42" i="1"/>
  <c r="S43" i="1"/>
  <c r="S44" i="1"/>
  <c r="S45" i="1"/>
  <c r="S46" i="1"/>
  <c r="S47" i="1"/>
  <c r="S48" i="1"/>
  <c r="S49" i="1"/>
  <c r="S50" i="1"/>
  <c r="S51" i="1"/>
  <c r="S52" i="1"/>
  <c r="S53" i="1"/>
  <c r="S54" i="1"/>
  <c r="S55" i="1"/>
  <c r="S56" i="1"/>
  <c r="S57" i="1"/>
  <c r="S58" i="1"/>
  <c r="S59" i="1"/>
  <c r="S60" i="1"/>
  <c r="S61" i="1"/>
  <c r="S62" i="1"/>
  <c r="S63" i="1"/>
  <c r="S64" i="1"/>
  <c r="S65" i="1"/>
  <c r="S66" i="1"/>
  <c r="S67" i="1"/>
  <c r="S68" i="1"/>
  <c r="S69" i="1"/>
  <c r="S70" i="1"/>
  <c r="S71" i="1"/>
  <c r="S72" i="1"/>
  <c r="S73" i="1"/>
  <c r="S74" i="1"/>
  <c r="S75" i="1"/>
  <c r="S76" i="1"/>
  <c r="S77" i="1"/>
  <c r="S78" i="1"/>
  <c r="S79" i="1"/>
  <c r="S80" i="1"/>
  <c r="S81" i="1"/>
  <c r="S82" i="1"/>
  <c r="S83" i="1"/>
  <c r="S84" i="1"/>
  <c r="S85" i="1"/>
  <c r="S86" i="1"/>
  <c r="S87" i="1"/>
  <c r="S88" i="1"/>
  <c r="S89" i="1"/>
  <c r="S90" i="1"/>
  <c r="S91" i="1"/>
  <c r="S92" i="1"/>
  <c r="S93" i="1"/>
  <c r="S94" i="1"/>
  <c r="S95" i="1"/>
  <c r="S96" i="1"/>
  <c r="S97" i="1"/>
  <c r="S98" i="1"/>
  <c r="S99" i="1"/>
  <c r="S100" i="1"/>
  <c r="S101" i="1"/>
  <c r="S102" i="1"/>
  <c r="S103" i="1"/>
  <c r="S104" i="1"/>
  <c r="S105" i="1"/>
  <c r="S106" i="1"/>
  <c r="S107" i="1"/>
  <c r="S108" i="1"/>
  <c r="S109" i="1"/>
  <c r="S110" i="1"/>
  <c r="S111" i="1"/>
  <c r="S112" i="1"/>
  <c r="S113" i="1"/>
  <c r="S114" i="1"/>
  <c r="S115" i="1"/>
  <c r="S116" i="1"/>
  <c r="S117" i="1"/>
  <c r="S118" i="1"/>
  <c r="S119" i="1"/>
  <c r="S120" i="1"/>
  <c r="S121" i="1"/>
  <c r="S122" i="1"/>
  <c r="S123" i="1"/>
  <c r="S124" i="1"/>
  <c r="S125" i="1"/>
  <c r="S126" i="1"/>
  <c r="S127" i="1"/>
  <c r="S128" i="1"/>
  <c r="S129" i="1"/>
  <c r="S130" i="1"/>
  <c r="S131" i="1"/>
  <c r="S132" i="1"/>
  <c r="S133" i="1"/>
  <c r="S134" i="1"/>
  <c r="S135" i="1"/>
  <c r="S136" i="1"/>
  <c r="S137" i="1"/>
  <c r="S138" i="1"/>
  <c r="S139" i="1"/>
  <c r="S140" i="1"/>
  <c r="S141" i="1"/>
  <c r="S142" i="1"/>
  <c r="S143" i="1"/>
  <c r="S144" i="1"/>
  <c r="S145" i="1"/>
  <c r="S146" i="1"/>
  <c r="S147" i="1"/>
  <c r="S148" i="1"/>
  <c r="S149" i="1"/>
  <c r="S150" i="1"/>
  <c r="S151" i="1"/>
  <c r="S152" i="1"/>
  <c r="S153" i="1"/>
  <c r="S154" i="1"/>
  <c r="S155" i="1"/>
  <c r="S156" i="1"/>
  <c r="S157" i="1"/>
  <c r="S158" i="1"/>
  <c r="S159" i="1"/>
  <c r="S160" i="1"/>
  <c r="S161" i="1"/>
  <c r="S162" i="1"/>
  <c r="S163" i="1"/>
  <c r="S164" i="1"/>
  <c r="S165" i="1"/>
  <c r="S166" i="1"/>
  <c r="S167" i="1"/>
  <c r="S168" i="1"/>
  <c r="S169" i="1"/>
  <c r="S170" i="1"/>
  <c r="S171" i="1"/>
  <c r="S172" i="1"/>
  <c r="S173" i="1"/>
  <c r="S174" i="1"/>
  <c r="S175" i="1"/>
  <c r="S176" i="1"/>
  <c r="S177" i="1"/>
  <c r="S178" i="1"/>
  <c r="S179" i="1"/>
  <c r="S180" i="1"/>
  <c r="S181" i="1"/>
  <c r="S182" i="1"/>
  <c r="S183" i="1"/>
  <c r="S184" i="1"/>
  <c r="S185" i="1"/>
  <c r="S186" i="1"/>
  <c r="S187" i="1"/>
  <c r="S188" i="1"/>
  <c r="S189" i="1"/>
  <c r="S190" i="1"/>
  <c r="S191" i="1"/>
  <c r="S192" i="1"/>
  <c r="S193" i="1"/>
  <c r="S194" i="1"/>
  <c r="S195" i="1"/>
  <c r="S196" i="1"/>
  <c r="S197" i="1"/>
  <c r="S198" i="1"/>
  <c r="S199" i="1"/>
  <c r="S200" i="1"/>
  <c r="S201" i="1"/>
  <c r="S202" i="1"/>
  <c r="S203" i="1"/>
  <c r="S204" i="1"/>
  <c r="S205" i="1"/>
  <c r="S206" i="1"/>
  <c r="S207" i="1"/>
  <c r="S208" i="1"/>
  <c r="S209" i="1"/>
  <c r="S2" i="1"/>
  <c r="R3" i="1"/>
  <c r="R4" i="1"/>
  <c r="R5" i="1"/>
  <c r="R6" i="1"/>
  <c r="R7" i="1"/>
  <c r="R8" i="1"/>
  <c r="R9" i="1"/>
  <c r="R10" i="1"/>
  <c r="R11" i="1"/>
  <c r="R12" i="1"/>
  <c r="R13" i="1"/>
  <c r="R14" i="1"/>
  <c r="R15" i="1"/>
  <c r="R16" i="1"/>
  <c r="R17" i="1"/>
  <c r="R18" i="1"/>
  <c r="R19" i="1"/>
  <c r="R20" i="1"/>
  <c r="R21" i="1"/>
  <c r="R22" i="1"/>
  <c r="R23" i="1"/>
  <c r="R24" i="1"/>
  <c r="R25" i="1"/>
  <c r="R26" i="1"/>
  <c r="R27" i="1"/>
  <c r="R28" i="1"/>
  <c r="R29" i="1"/>
  <c r="R30" i="1"/>
  <c r="R31" i="1"/>
  <c r="R32" i="1"/>
  <c r="R33" i="1"/>
  <c r="R34" i="1"/>
  <c r="R35" i="1"/>
  <c r="R36" i="1"/>
  <c r="R37" i="1"/>
  <c r="R38" i="1"/>
  <c r="R39" i="1"/>
  <c r="R40" i="1"/>
  <c r="R41" i="1"/>
  <c r="R42" i="1"/>
  <c r="R43" i="1"/>
  <c r="R44" i="1"/>
  <c r="R45" i="1"/>
  <c r="R46" i="1"/>
  <c r="R47" i="1"/>
  <c r="R48" i="1"/>
  <c r="R49" i="1"/>
  <c r="R50" i="1"/>
  <c r="R51" i="1"/>
  <c r="R52" i="1"/>
  <c r="R53" i="1"/>
  <c r="R54" i="1"/>
  <c r="R55" i="1"/>
  <c r="R56" i="1"/>
  <c r="R57" i="1"/>
  <c r="R58" i="1"/>
  <c r="R59" i="1"/>
  <c r="R60" i="1"/>
  <c r="R61" i="1"/>
  <c r="R62" i="1"/>
  <c r="R63" i="1"/>
  <c r="R64" i="1"/>
  <c r="R65" i="1"/>
  <c r="R66" i="1"/>
  <c r="R67" i="1"/>
  <c r="R68" i="1"/>
  <c r="R69" i="1"/>
  <c r="R70" i="1"/>
  <c r="R71" i="1"/>
  <c r="R72" i="1"/>
  <c r="R73" i="1"/>
  <c r="R74" i="1"/>
  <c r="R75" i="1"/>
  <c r="R76" i="1"/>
  <c r="R77" i="1"/>
  <c r="R78" i="1"/>
  <c r="R79" i="1"/>
  <c r="R80" i="1"/>
  <c r="R81" i="1"/>
  <c r="R82" i="1"/>
  <c r="R83" i="1"/>
  <c r="R84" i="1"/>
  <c r="R85" i="1"/>
  <c r="R86" i="1"/>
  <c r="R87" i="1"/>
  <c r="R88" i="1"/>
  <c r="R89" i="1"/>
  <c r="R90" i="1"/>
  <c r="R91" i="1"/>
  <c r="R92" i="1"/>
  <c r="R93" i="1"/>
  <c r="R94" i="1"/>
  <c r="R95" i="1"/>
  <c r="R96" i="1"/>
  <c r="R97" i="1"/>
  <c r="R98" i="1"/>
  <c r="R99" i="1"/>
  <c r="R100" i="1"/>
  <c r="R101" i="1"/>
  <c r="R102" i="1"/>
  <c r="R103" i="1"/>
  <c r="R104" i="1"/>
  <c r="R105" i="1"/>
  <c r="R106" i="1"/>
  <c r="R107" i="1"/>
  <c r="R108" i="1"/>
  <c r="R109" i="1"/>
  <c r="R110" i="1"/>
  <c r="R111" i="1"/>
  <c r="R112" i="1"/>
  <c r="R113" i="1"/>
  <c r="R114" i="1"/>
  <c r="R115" i="1"/>
  <c r="R116" i="1"/>
  <c r="R117" i="1"/>
  <c r="R118" i="1"/>
  <c r="R119" i="1"/>
  <c r="R120" i="1"/>
  <c r="R121" i="1"/>
  <c r="R122" i="1"/>
  <c r="R123" i="1"/>
  <c r="R124" i="1"/>
  <c r="R125" i="1"/>
  <c r="R126" i="1"/>
  <c r="R127" i="1"/>
  <c r="R128" i="1"/>
  <c r="R129" i="1"/>
  <c r="R130" i="1"/>
  <c r="R131" i="1"/>
  <c r="R132" i="1"/>
  <c r="R133" i="1"/>
  <c r="R134" i="1"/>
  <c r="R135" i="1"/>
  <c r="R136" i="1"/>
  <c r="R137" i="1"/>
  <c r="R138" i="1"/>
  <c r="R139" i="1"/>
  <c r="R140" i="1"/>
  <c r="R141" i="1"/>
  <c r="R142" i="1"/>
  <c r="R143" i="1"/>
  <c r="R144" i="1"/>
  <c r="R145" i="1"/>
  <c r="R146" i="1"/>
  <c r="R147" i="1"/>
  <c r="R148" i="1"/>
  <c r="R149" i="1"/>
  <c r="R150" i="1"/>
  <c r="R151" i="1"/>
  <c r="R152" i="1"/>
  <c r="R153" i="1"/>
  <c r="R154" i="1"/>
  <c r="R155" i="1"/>
  <c r="R156" i="1"/>
  <c r="R157" i="1"/>
  <c r="R158" i="1"/>
  <c r="R159" i="1"/>
  <c r="R160" i="1"/>
  <c r="R161" i="1"/>
  <c r="R162" i="1"/>
  <c r="R163" i="1"/>
  <c r="R164" i="1"/>
  <c r="R165" i="1"/>
  <c r="R166" i="1"/>
  <c r="R167" i="1"/>
  <c r="R168" i="1"/>
  <c r="R169" i="1"/>
  <c r="R170" i="1"/>
  <c r="R171" i="1"/>
  <c r="R172" i="1"/>
  <c r="R173" i="1"/>
  <c r="R174" i="1"/>
  <c r="R175" i="1"/>
  <c r="R176" i="1"/>
  <c r="R177" i="1"/>
  <c r="R178" i="1"/>
  <c r="R179" i="1"/>
  <c r="R180" i="1"/>
  <c r="R181" i="1"/>
  <c r="R182" i="1"/>
  <c r="R183" i="1"/>
  <c r="R184" i="1"/>
  <c r="R185" i="1"/>
  <c r="R186" i="1"/>
  <c r="R187" i="1"/>
  <c r="R188" i="1"/>
  <c r="R189" i="1"/>
  <c r="R190" i="1"/>
  <c r="R191" i="1"/>
  <c r="R192" i="1"/>
  <c r="R193" i="1"/>
  <c r="R194" i="1"/>
  <c r="R195" i="1"/>
  <c r="R196" i="1"/>
  <c r="R197" i="1"/>
  <c r="R198" i="1"/>
  <c r="R199" i="1"/>
  <c r="R200" i="1"/>
  <c r="R201" i="1"/>
  <c r="R202" i="1"/>
  <c r="R203" i="1"/>
  <c r="R204" i="1"/>
  <c r="R205" i="1"/>
  <c r="R206" i="1"/>
  <c r="R207" i="1"/>
  <c r="R208" i="1"/>
  <c r="R209" i="1"/>
  <c r="R2" i="1"/>
</calcChain>
</file>

<file path=xl/sharedStrings.xml><?xml version="1.0" encoding="utf-8"?>
<sst xmlns="http://schemas.openxmlformats.org/spreadsheetml/2006/main" count="1809" uniqueCount="602">
  <si>
    <t>Primary Subject ID</t>
  </si>
  <si>
    <t>Course Name</t>
  </si>
  <si>
    <t>Term</t>
  </si>
  <si>
    <t>Part of Term</t>
  </si>
  <si>
    <t>Courses - COURSE_CODE</t>
  </si>
  <si>
    <t>Courses - COURSE_NUMBER</t>
  </si>
  <si>
    <t>Courses - CLASS_NUMBER</t>
  </si>
  <si>
    <t>Teachers - Full Name</t>
  </si>
  <si>
    <t>School</t>
  </si>
  <si>
    <t>Department</t>
  </si>
  <si>
    <t>Instructor Score</t>
  </si>
  <si>
    <t>Course Score</t>
  </si>
  <si>
    <t>QEP Score</t>
  </si>
  <si>
    <t>Total Score</t>
  </si>
  <si>
    <t>Invited</t>
  </si>
  <si>
    <t>RespondentCount</t>
  </si>
  <si>
    <t>Response Rate</t>
  </si>
  <si>
    <t>202320-20534</t>
  </si>
  <si>
    <t>20534 US-U.S. History From 1865</t>
  </si>
  <si>
    <t>OC2</t>
  </si>
  <si>
    <t>HIST</t>
  </si>
  <si>
    <t>1CW</t>
  </si>
  <si>
    <t>Brian Brown</t>
  </si>
  <si>
    <t>Humanities, Social Sci &amp; Arts</t>
  </si>
  <si>
    <t>History</t>
  </si>
  <si>
    <t>202320-20580</t>
  </si>
  <si>
    <t>20580 US-U.S. History to 1877</t>
  </si>
  <si>
    <t>OC1</t>
  </si>
  <si>
    <t>0CW</t>
  </si>
  <si>
    <t>William Wilson</t>
  </si>
  <si>
    <t>202320-20591</t>
  </si>
  <si>
    <t>20591 US-U.S. History From 1865</t>
  </si>
  <si>
    <t>Daniel Degges</t>
  </si>
  <si>
    <t>202320-20662</t>
  </si>
  <si>
    <t>20662 US-College Reading &amp; Writing</t>
  </si>
  <si>
    <t>ENG</t>
  </si>
  <si>
    <t>Angela Ellis</t>
  </si>
  <si>
    <t>Literature &amp; Languages</t>
  </si>
  <si>
    <t>202320-20664</t>
  </si>
  <si>
    <t>20664 GLB/US-Written Argument/Resrch</t>
  </si>
  <si>
    <t>Nancy Foreman</t>
  </si>
  <si>
    <t>202320-20665</t>
  </si>
  <si>
    <t>20665 GLB/US-Written Argument/Resrch</t>
  </si>
  <si>
    <t>202320-20667</t>
  </si>
  <si>
    <t>20667 GLB/Intro to Sociology</t>
  </si>
  <si>
    <t>SOC</t>
  </si>
  <si>
    <t>Amanda Grant</t>
  </si>
  <si>
    <t>Sociology &amp; Criminal Justice</t>
  </si>
  <si>
    <t>202320-20668</t>
  </si>
  <si>
    <t>20668 Foundations of Org Ldrship</t>
  </si>
  <si>
    <t>ORGL</t>
  </si>
  <si>
    <t>Elizabeth Bailey</t>
  </si>
  <si>
    <t>Innovation and Design</t>
  </si>
  <si>
    <t>Coll of Innovation and Design</t>
  </si>
  <si>
    <t>202320-20669</t>
  </si>
  <si>
    <t>20669 Foundations of Org Ldrship</t>
  </si>
  <si>
    <t>2CW</t>
  </si>
  <si>
    <t>Lee Deboer</t>
  </si>
  <si>
    <t>202320-20670</t>
  </si>
  <si>
    <t>20670 Organizational Communication</t>
  </si>
  <si>
    <t>Sherry West</t>
  </si>
  <si>
    <t>202320-20671</t>
  </si>
  <si>
    <t>20671 Organizational Communication</t>
  </si>
  <si>
    <t>Jonathan Jordan</t>
  </si>
  <si>
    <t>202320-20672</t>
  </si>
  <si>
    <t>20672 Org Ethics</t>
  </si>
  <si>
    <t>202320-20674</t>
  </si>
  <si>
    <t>20674 Data Driven Decision Making</t>
  </si>
  <si>
    <t>Sarah Elder</t>
  </si>
  <si>
    <t>202320-20675</t>
  </si>
  <si>
    <t>20675 Data Driven Decision Making</t>
  </si>
  <si>
    <t>Alison Bodeker</t>
  </si>
  <si>
    <t>202320-20676</t>
  </si>
  <si>
    <t>20676 Org Behavior</t>
  </si>
  <si>
    <t>Linda Lacoste</t>
  </si>
  <si>
    <t>202320-20678</t>
  </si>
  <si>
    <t>20678 Leadership Theory</t>
  </si>
  <si>
    <t>202320-20680</t>
  </si>
  <si>
    <t>20680 Leading Diverse &amp; Incl Teams</t>
  </si>
  <si>
    <t>Stefan Vaughn</t>
  </si>
  <si>
    <t>202320-20682</t>
  </si>
  <si>
    <t>20682 Leading Change</t>
  </si>
  <si>
    <t>April Carl</t>
  </si>
  <si>
    <t>202320-20683</t>
  </si>
  <si>
    <t>20683 Leading Change</t>
  </si>
  <si>
    <t>Kurt Lacoste</t>
  </si>
  <si>
    <t>202320-20684</t>
  </si>
  <si>
    <t>20684 Capstone II</t>
  </si>
  <si>
    <t>Lacey Henderson</t>
  </si>
  <si>
    <t>202320-20689</t>
  </si>
  <si>
    <t>20689 Computer Information Systems</t>
  </si>
  <si>
    <t>Joseph Shipman</t>
  </si>
  <si>
    <t>202320-20690</t>
  </si>
  <si>
    <t>20690 Computer Information Systems</t>
  </si>
  <si>
    <t>202320-20693</t>
  </si>
  <si>
    <t>20693 Supervision</t>
  </si>
  <si>
    <t>Molly Baur</t>
  </si>
  <si>
    <t>202320-20694</t>
  </si>
  <si>
    <t>20694 Supervision</t>
  </si>
  <si>
    <t>202320-20702</t>
  </si>
  <si>
    <t>20702 Capstone I</t>
  </si>
  <si>
    <t>Gregory Miller</t>
  </si>
  <si>
    <t>202320-20927</t>
  </si>
  <si>
    <t>20927 Foundations of Org Ldrship</t>
  </si>
  <si>
    <t>Travis Ball</t>
  </si>
  <si>
    <t>202320-20933</t>
  </si>
  <si>
    <t>20933 Organizational Communication</t>
  </si>
  <si>
    <t>3CW</t>
  </si>
  <si>
    <t>202320-21029</t>
  </si>
  <si>
    <t>21029 Foundations of Org Ldrship</t>
  </si>
  <si>
    <t>202320-21030</t>
  </si>
  <si>
    <t>21030 Org Ethics</t>
  </si>
  <si>
    <t>Charisse Anguiano</t>
  </si>
  <si>
    <t>202320-21031</t>
  </si>
  <si>
    <t>21031 Data Driven Decision Making</t>
  </si>
  <si>
    <t>Mei-Ying Lin</t>
  </si>
  <si>
    <t>202320-21033</t>
  </si>
  <si>
    <t>21033 Leadership Theory</t>
  </si>
  <si>
    <t>Kyle Steadham</t>
  </si>
  <si>
    <t>202320-21148</t>
  </si>
  <si>
    <t>21148 Integrated Science I</t>
  </si>
  <si>
    <t>IS</t>
  </si>
  <si>
    <t>Carissa Manrique</t>
  </si>
  <si>
    <t>Science &amp; Engineering</t>
  </si>
  <si>
    <t>Physics and Astronomy</t>
  </si>
  <si>
    <t>202320-21149</t>
  </si>
  <si>
    <t>21149 Integrated Science I</t>
  </si>
  <si>
    <t>Molly Jacobsen</t>
  </si>
  <si>
    <t>202320-21150</t>
  </si>
  <si>
    <t>21150 Integrated Science II</t>
  </si>
  <si>
    <t>Kelly Brown</t>
  </si>
  <si>
    <t>202320-21151</t>
  </si>
  <si>
    <t>21151 Integrated Science II</t>
  </si>
  <si>
    <t>202320-21428</t>
  </si>
  <si>
    <t>21428 Business/Prof Speaking</t>
  </si>
  <si>
    <t>COMS</t>
  </si>
  <si>
    <t>Irene Thrower</t>
  </si>
  <si>
    <t>202320-21436</t>
  </si>
  <si>
    <t>21436 Legal Issues in Organizations</t>
  </si>
  <si>
    <t>Lloyd Whelchel</t>
  </si>
  <si>
    <t>202320-22570</t>
  </si>
  <si>
    <t>22570 Contemp Math</t>
  </si>
  <si>
    <t>MATH</t>
  </si>
  <si>
    <t>George Swindell</t>
  </si>
  <si>
    <t>Mathematics</t>
  </si>
  <si>
    <t>202320-22577</t>
  </si>
  <si>
    <t>22577 Contemp Math</t>
  </si>
  <si>
    <t>202320-23627</t>
  </si>
  <si>
    <t>23627 United States Government</t>
  </si>
  <si>
    <t>PSCI</t>
  </si>
  <si>
    <t>Sarah Clift</t>
  </si>
  <si>
    <t>Political Science</t>
  </si>
  <si>
    <t>202320-23628</t>
  </si>
  <si>
    <t>23628 United States Government</t>
  </si>
  <si>
    <t>Kelly Waltman-Payne</t>
  </si>
  <si>
    <t>202320-23629</t>
  </si>
  <si>
    <t>23629 Texas Government</t>
  </si>
  <si>
    <t>Penny Dodd</t>
  </si>
  <si>
    <t>202320-23630</t>
  </si>
  <si>
    <t>23630 Texas Government</t>
  </si>
  <si>
    <t>Shaonda Gathright</t>
  </si>
  <si>
    <t>202320-23641</t>
  </si>
  <si>
    <t>23641 Intro to Organizations</t>
  </si>
  <si>
    <t>Brett Murrey</t>
  </si>
  <si>
    <t>202320-23645</t>
  </si>
  <si>
    <t>23645 Org Behavior</t>
  </si>
  <si>
    <t>Charlotte Larkin</t>
  </si>
  <si>
    <t>202320-23646</t>
  </si>
  <si>
    <t>23646 Leading Diverse &amp; Incl Teams</t>
  </si>
  <si>
    <t>Jayson Douglas</t>
  </si>
  <si>
    <t>202320-23666</t>
  </si>
  <si>
    <t>23666 21st Century Policing</t>
  </si>
  <si>
    <t>CJCB</t>
  </si>
  <si>
    <t>James Womack</t>
  </si>
  <si>
    <t>202320-23667</t>
  </si>
  <si>
    <t>23667 Ethics, Value &amp; Profess Polic</t>
  </si>
  <si>
    <t>202320-23669</t>
  </si>
  <si>
    <t>23669 Critical Incident Decision Mgt</t>
  </si>
  <si>
    <t>Jason Jenkins</t>
  </si>
  <si>
    <t>202320-23671</t>
  </si>
  <si>
    <t>23671 Critical Incident Decision Mgt</t>
  </si>
  <si>
    <t>Jimmy Farias</t>
  </si>
  <si>
    <t>202320-23672</t>
  </si>
  <si>
    <t>23672 Communication</t>
  </si>
  <si>
    <t>Amanda Willows</t>
  </si>
  <si>
    <t>202320-23673</t>
  </si>
  <si>
    <t>23673 Officer Wellness</t>
  </si>
  <si>
    <t>202320-23674</t>
  </si>
  <si>
    <t>23674 Technical Writing</t>
  </si>
  <si>
    <t>Kevin Wilkinson</t>
  </si>
  <si>
    <t>202320-23675</t>
  </si>
  <si>
    <t>23675 Crime Analysis</t>
  </si>
  <si>
    <t>202320-23676</t>
  </si>
  <si>
    <t>23676 Procedural Justice</t>
  </si>
  <si>
    <t>202320-23678</t>
  </si>
  <si>
    <t>23678 Leadership</t>
  </si>
  <si>
    <t>Jason Waller</t>
  </si>
  <si>
    <t>202320-23680</t>
  </si>
  <si>
    <t>23680 Policing the Future</t>
  </si>
  <si>
    <t>Mathew Briggs</t>
  </si>
  <si>
    <t>202320-23682</t>
  </si>
  <si>
    <t>23682 Critical Shift</t>
  </si>
  <si>
    <t>Douglas Yates</t>
  </si>
  <si>
    <t>202320-23684</t>
  </si>
  <si>
    <t>23684 Evidence-Based Policing</t>
  </si>
  <si>
    <t>Justin Bowen</t>
  </si>
  <si>
    <t>202320-23685</t>
  </si>
  <si>
    <t>23685 Implicit Bias</t>
  </si>
  <si>
    <t>202320-23687</t>
  </si>
  <si>
    <t>23687 Critical Thking &amp; Decision Mak</t>
  </si>
  <si>
    <t>Louis Lufkin</t>
  </si>
  <si>
    <t>202320-23689</t>
  </si>
  <si>
    <t>23689 Capstone</t>
  </si>
  <si>
    <t>202320-23922</t>
  </si>
  <si>
    <t>23922 Capstone II</t>
  </si>
  <si>
    <t>Mary Hendrix</t>
  </si>
  <si>
    <t>202320-23995</t>
  </si>
  <si>
    <t>23995 Intro to Organizations</t>
  </si>
  <si>
    <t>202320-23996</t>
  </si>
  <si>
    <t>23996 Capstone I</t>
  </si>
  <si>
    <t>Kristen Bennett</t>
  </si>
  <si>
    <t>202320-23998</t>
  </si>
  <si>
    <t>23998 Org Behavior</t>
  </si>
  <si>
    <t>202320-24129</t>
  </si>
  <si>
    <t>24129 Communication</t>
  </si>
  <si>
    <t>Torrey Rhone</t>
  </si>
  <si>
    <t>202320-24546</t>
  </si>
  <si>
    <t>24546 Foundations of Org Ldrship</t>
  </si>
  <si>
    <t>4CW</t>
  </si>
  <si>
    <t>202320-24547</t>
  </si>
  <si>
    <t>24547 Foundations of Org Ldrship</t>
  </si>
  <si>
    <t>5CW</t>
  </si>
  <si>
    <t>Brian Mcginley, Jr</t>
  </si>
  <si>
    <t>202320-24571</t>
  </si>
  <si>
    <t>24571 Organizational Communication</t>
  </si>
  <si>
    <t>202320-24579</t>
  </si>
  <si>
    <t>24579 Org Ethics</t>
  </si>
  <si>
    <t>202320-24589</t>
  </si>
  <si>
    <t>24589 Org Ethics</t>
  </si>
  <si>
    <t>Julia Rose</t>
  </si>
  <si>
    <t>202320-24603</t>
  </si>
  <si>
    <t>24603 Data Driven Decision Making</t>
  </si>
  <si>
    <t>202320-24612</t>
  </si>
  <si>
    <t>24612 Org Behavior</t>
  </si>
  <si>
    <t>202320-24648</t>
  </si>
  <si>
    <t>24648 Leadership Theory</t>
  </si>
  <si>
    <t>202320-24649</t>
  </si>
  <si>
    <t>24649 Leadership Theory</t>
  </si>
  <si>
    <t>202320-24664</t>
  </si>
  <si>
    <t>24664 Leading Diverse &amp; Incl Teams</t>
  </si>
  <si>
    <t>202320-24665</t>
  </si>
  <si>
    <t>24665 Leading Diverse &amp; Incl Teams</t>
  </si>
  <si>
    <t>202320-24668</t>
  </si>
  <si>
    <t>24668 Leading Change</t>
  </si>
  <si>
    <t>202320-24669</t>
  </si>
  <si>
    <t>24669 Leading Change</t>
  </si>
  <si>
    <t>Agapito Flores</t>
  </si>
  <si>
    <t>202320-24671</t>
  </si>
  <si>
    <t>24671 Capstone I</t>
  </si>
  <si>
    <t>Lisa Palazzetti</t>
  </si>
  <si>
    <t>202320-24676</t>
  </si>
  <si>
    <t>24676 Capstone II</t>
  </si>
  <si>
    <t>Jennifer Good</t>
  </si>
  <si>
    <t>202320-24684</t>
  </si>
  <si>
    <t>24684 21st Century Policing</t>
  </si>
  <si>
    <t>202320-24685</t>
  </si>
  <si>
    <t>24685 21st Century Policing</t>
  </si>
  <si>
    <t>Jennifer Davis-Lamm</t>
  </si>
  <si>
    <t>202320-24693</t>
  </si>
  <si>
    <t>24693 Homeland Security/Terrorism</t>
  </si>
  <si>
    <t>Hyatt Berkman</t>
  </si>
  <si>
    <t>202320-24716</t>
  </si>
  <si>
    <t>24716 GLB/Art Appreciation</t>
  </si>
  <si>
    <t>ART</t>
  </si>
  <si>
    <t>Katie Ritchie</t>
  </si>
  <si>
    <t>Art</t>
  </si>
  <si>
    <t>202320-24717</t>
  </si>
  <si>
    <t>24717 GLB/Art Appreciation</t>
  </si>
  <si>
    <t>Beatriz Galuban</t>
  </si>
  <si>
    <t>202320-24720</t>
  </si>
  <si>
    <t>24720 Intro Col Rdg/Wrtg</t>
  </si>
  <si>
    <t>Adam Wright</t>
  </si>
  <si>
    <t>202320-24721</t>
  </si>
  <si>
    <t>24721 Intro Col Rdg/Wrtg</t>
  </si>
  <si>
    <t>202320-24728</t>
  </si>
  <si>
    <t>24728 Found Math Non-STEM Non-Algebr</t>
  </si>
  <si>
    <t>Paul Jones</t>
  </si>
  <si>
    <t>202320-24729</t>
  </si>
  <si>
    <t>24729 Found Math Non-STEM Non-Algebr</t>
  </si>
  <si>
    <t>202320-24747</t>
  </si>
  <si>
    <t>24747 GLB/US-Intro to Philosophy</t>
  </si>
  <si>
    <t>PHIL</t>
  </si>
  <si>
    <t>Shamim Hunt</t>
  </si>
  <si>
    <t>202320-24752</t>
  </si>
  <si>
    <t>24752 GLB/US-Intro to Philosophy</t>
  </si>
  <si>
    <t>202320-24759</t>
  </si>
  <si>
    <t>24759 Intro to Theatre</t>
  </si>
  <si>
    <t>THE</t>
  </si>
  <si>
    <t>Micah Mcbay</t>
  </si>
  <si>
    <t>Theatre</t>
  </si>
  <si>
    <t>202320-24760</t>
  </si>
  <si>
    <t>24760 Intro to Theatre</t>
  </si>
  <si>
    <t>202320-25334</t>
  </si>
  <si>
    <t>25334 Contemp Math</t>
  </si>
  <si>
    <t>Laura Boddicker</t>
  </si>
  <si>
    <t>Matthew Waymack</t>
  </si>
  <si>
    <t>202320-25675</t>
  </si>
  <si>
    <t>25675 US-U.S. History to 1877</t>
  </si>
  <si>
    <t>Cassie Harper</t>
  </si>
  <si>
    <t>202320-25678</t>
  </si>
  <si>
    <t>25678 Integrated Science I</t>
  </si>
  <si>
    <t>202320-25682</t>
  </si>
  <si>
    <t>25682 Contemp Math</t>
  </si>
  <si>
    <t>202320-25683</t>
  </si>
  <si>
    <t>25683 Intro to Psychology</t>
  </si>
  <si>
    <t>PSY</t>
  </si>
  <si>
    <t>Education &amp; Human Services</t>
  </si>
  <si>
    <t>Psychology &amp; Special Education</t>
  </si>
  <si>
    <t>202320-25711</t>
  </si>
  <si>
    <t>25711 Texas Government</t>
  </si>
  <si>
    <t>202320-25720</t>
  </si>
  <si>
    <t>25720 GLB/US-Written Argument/Resrch</t>
  </si>
  <si>
    <t>Stacey Said</t>
  </si>
  <si>
    <t>202320-25787</t>
  </si>
  <si>
    <t>25787 21st Century Policing</t>
  </si>
  <si>
    <t>Jonathan Zitzmann</t>
  </si>
  <si>
    <t>202320-25788</t>
  </si>
  <si>
    <t>25788 21st Century Policing</t>
  </si>
  <si>
    <t>202320-25790</t>
  </si>
  <si>
    <t>25790 Ethics, Value &amp; Profess Polic</t>
  </si>
  <si>
    <t>Steven Huron</t>
  </si>
  <si>
    <t>202320-25791</t>
  </si>
  <si>
    <t>25791 Ethics, Value &amp; Profess Polic</t>
  </si>
  <si>
    <t>202320-25792</t>
  </si>
  <si>
    <t>25792 Ethics, Value &amp; Profess Polic</t>
  </si>
  <si>
    <t>202320-25793</t>
  </si>
  <si>
    <t>25793 Ethics, Value &amp; Profess Polic</t>
  </si>
  <si>
    <t>Daniel Carolla</t>
  </si>
  <si>
    <t>202320-25795</t>
  </si>
  <si>
    <t>25795 Critical Incident Decision Mgt</t>
  </si>
  <si>
    <t>202320-25796</t>
  </si>
  <si>
    <t>25796 Critical Incident Decision Mgt</t>
  </si>
  <si>
    <t>202320-25800</t>
  </si>
  <si>
    <t>25800 Communication</t>
  </si>
  <si>
    <t>202320-25801</t>
  </si>
  <si>
    <t>25801 Communication</t>
  </si>
  <si>
    <t>202320-25804</t>
  </si>
  <si>
    <t>25804 Officer Wellness</t>
  </si>
  <si>
    <t>Tiffany Bunton</t>
  </si>
  <si>
    <t>202320-25805</t>
  </si>
  <si>
    <t>25805 Officer Wellness</t>
  </si>
  <si>
    <t>202320-25810</t>
  </si>
  <si>
    <t>25810 Technical Writing</t>
  </si>
  <si>
    <t>202320-25814</t>
  </si>
  <si>
    <t>25814 Crime Analysis</t>
  </si>
  <si>
    <t>202320-25819</t>
  </si>
  <si>
    <t>25819 Procedural Justice</t>
  </si>
  <si>
    <t>Chris Ecke</t>
  </si>
  <si>
    <t>202320-25823</t>
  </si>
  <si>
    <t>25823 Leadership</t>
  </si>
  <si>
    <t>202320-25828</t>
  </si>
  <si>
    <t>25828 Policing the Future</t>
  </si>
  <si>
    <t>Richard Santiesteban</t>
  </si>
  <si>
    <t>202320-25885</t>
  </si>
  <si>
    <t>25885 Critical Shift</t>
  </si>
  <si>
    <t>202320-25887</t>
  </si>
  <si>
    <t>25887 Evidence-Based Policing</t>
  </si>
  <si>
    <t>202320-25889</t>
  </si>
  <si>
    <t>25889 Implicit bias</t>
  </si>
  <si>
    <t>202320-25891</t>
  </si>
  <si>
    <t>25891 Organiz Cultu in Public Safety</t>
  </si>
  <si>
    <t>Daniel Davis</t>
  </si>
  <si>
    <t>202320-25892</t>
  </si>
  <si>
    <t>25892 Organiz Cultu in Public Safety</t>
  </si>
  <si>
    <t>202320-25895</t>
  </si>
  <si>
    <t>25895 Critical Thking &amp; Decision Mak</t>
  </si>
  <si>
    <t>202320-25898</t>
  </si>
  <si>
    <t>25898 Homeland Security/Terrorism</t>
  </si>
  <si>
    <t>202320-25900</t>
  </si>
  <si>
    <t>25900 Capstone</t>
  </si>
  <si>
    <t>202320-25986</t>
  </si>
  <si>
    <t>25986 Data Driven Decision Making</t>
  </si>
  <si>
    <t>202320-26139</t>
  </si>
  <si>
    <t>26139 US-College Reading &amp; Writing</t>
  </si>
  <si>
    <t>202320-26140</t>
  </si>
  <si>
    <t>26140 Natural Disasters</t>
  </si>
  <si>
    <t>ENVS</t>
  </si>
  <si>
    <t>Katrina Starr</t>
  </si>
  <si>
    <t>Biological &amp; Environmental Sci</t>
  </si>
  <si>
    <t>202320-26161</t>
  </si>
  <si>
    <t>26161 Intro to Safety Studies</t>
  </si>
  <si>
    <t>SHCB</t>
  </si>
  <si>
    <t>Steven Wilson</t>
  </si>
  <si>
    <t>202320-26162</t>
  </si>
  <si>
    <t>26162 Intro to Safety Studies</t>
  </si>
  <si>
    <t>202320-26163</t>
  </si>
  <si>
    <t>26163 Tech Wrtg &amp; Comm in Saf &amp; Heal</t>
  </si>
  <si>
    <t>Matthew Moore</t>
  </si>
  <si>
    <t>202320-26164</t>
  </si>
  <si>
    <t>26164 Legal Aspec of Safety &amp; Health</t>
  </si>
  <si>
    <t>Jayla Wilkerson</t>
  </si>
  <si>
    <t>202320-26165</t>
  </si>
  <si>
    <t>26165 Measures of Safety Performance</t>
  </si>
  <si>
    <t>Chitram Lutchman</t>
  </si>
  <si>
    <t>202320-26166</t>
  </si>
  <si>
    <t>26166 Human Factors in Occupa Safety</t>
  </si>
  <si>
    <t>202320-26174</t>
  </si>
  <si>
    <t>26174 Intro to the U.S. Hlthcare Sy</t>
  </si>
  <si>
    <t>HSCB</t>
  </si>
  <si>
    <t>Quynh Dang</t>
  </si>
  <si>
    <t>202320-26175</t>
  </si>
  <si>
    <t>26175 Intro to the U.S. Hlthcare Sy</t>
  </si>
  <si>
    <t>202320-26177</t>
  </si>
  <si>
    <t>26177 Financial Issues in Health Ser</t>
  </si>
  <si>
    <t>Deena Besson</t>
  </si>
  <si>
    <t>202320-26179</t>
  </si>
  <si>
    <t>26179 Cult Inequ &amp; Soc Justc in Hlth</t>
  </si>
  <si>
    <t>Olulana Bamiro</t>
  </si>
  <si>
    <t>202320-26316</t>
  </si>
  <si>
    <t>26316 Natural Disasters</t>
  </si>
  <si>
    <t>202320-26399</t>
  </si>
  <si>
    <t>26399 United States Government</t>
  </si>
  <si>
    <t>202320-26447</t>
  </si>
  <si>
    <t>26447 Qual Mgmt &amp; Perf Imprv</t>
  </si>
  <si>
    <t>Lydia Ricketts</t>
  </si>
  <si>
    <t>202320-26448</t>
  </si>
  <si>
    <t>26448 Health Policy and Advocacy</t>
  </si>
  <si>
    <t>202320-26450</t>
  </si>
  <si>
    <t>26450 Business/Prof Speaking</t>
  </si>
  <si>
    <t>202320-26455</t>
  </si>
  <si>
    <t>26455 Capstone II</t>
  </si>
  <si>
    <t>202320-26492</t>
  </si>
  <si>
    <t>26492 US-College Reading &amp; Writing</t>
  </si>
  <si>
    <t>Kristina Nichols</t>
  </si>
  <si>
    <t>202320-26513</t>
  </si>
  <si>
    <t>26513 United States Government</t>
  </si>
  <si>
    <t>202320-26514</t>
  </si>
  <si>
    <t>26514 Texas Government</t>
  </si>
  <si>
    <t>202320-26828</t>
  </si>
  <si>
    <t>26828 GLB/Intro to Sociology</t>
  </si>
  <si>
    <t>202320-27092</t>
  </si>
  <si>
    <t>27092 Inter-professional Comm</t>
  </si>
  <si>
    <t>202320-27096</t>
  </si>
  <si>
    <t>27096 Health Informatics</t>
  </si>
  <si>
    <t>Sonya Braddy</t>
  </si>
  <si>
    <t>202320-27100</t>
  </si>
  <si>
    <t>27100 Crit Incid Mgt in Hlth Serv</t>
  </si>
  <si>
    <t>James Wall</t>
  </si>
  <si>
    <t>202320-27102</t>
  </si>
  <si>
    <t>27102 Health Policy and Advocacy</t>
  </si>
  <si>
    <t>202320-27105</t>
  </si>
  <si>
    <t>27105 Hlthc Ethc &amp; Legl Iss for Ldrs</t>
  </si>
  <si>
    <t>202320-27108</t>
  </si>
  <si>
    <t>27108 Hlth Serv Adm Capstone</t>
  </si>
  <si>
    <t>202320-27112</t>
  </si>
  <si>
    <t>27112 Safety and Health Program Mgmt</t>
  </si>
  <si>
    <t>Ashley Gill</t>
  </si>
  <si>
    <t>202320-27117</t>
  </si>
  <si>
    <t>27117 Pathways, Purpose, Exploration</t>
  </si>
  <si>
    <t>GSCB</t>
  </si>
  <si>
    <t>Jennifer Hudson</t>
  </si>
  <si>
    <t>202320-27118</t>
  </si>
  <si>
    <t>27118 Pathways, Purpose, Exploration</t>
  </si>
  <si>
    <t>202320-27119</t>
  </si>
  <si>
    <t>27119 Innovative Design</t>
  </si>
  <si>
    <t>202320-27120</t>
  </si>
  <si>
    <t>27120 Innovative Design</t>
  </si>
  <si>
    <t>Gabriel Dunbar</t>
  </si>
  <si>
    <t>202320-27134</t>
  </si>
  <si>
    <t>27134 Organizational Communication</t>
  </si>
  <si>
    <t>Patricia Palacios</t>
  </si>
  <si>
    <t>202320-27135</t>
  </si>
  <si>
    <t>27135 Organizational Communication</t>
  </si>
  <si>
    <t>202320-27140</t>
  </si>
  <si>
    <t>27140 Data Driven Decision Making</t>
  </si>
  <si>
    <t>7CW</t>
  </si>
  <si>
    <t>202320-27146</t>
  </si>
  <si>
    <t>27146 Capstone I</t>
  </si>
  <si>
    <t>202320-27147</t>
  </si>
  <si>
    <t>27147 Capstone I</t>
  </si>
  <si>
    <t>202320-27149</t>
  </si>
  <si>
    <t>27149 Capstone II</t>
  </si>
  <si>
    <t>April Sanders</t>
  </si>
  <si>
    <t>202320-27150</t>
  </si>
  <si>
    <t>27150 Mass Commun in Society</t>
  </si>
  <si>
    <t>MMJ</t>
  </si>
  <si>
    <t>OCW</t>
  </si>
  <si>
    <t>Veronica Juarez</t>
  </si>
  <si>
    <t>202320-27151</t>
  </si>
  <si>
    <t>27151 Mass Commun in Society</t>
  </si>
  <si>
    <t>202320-27152</t>
  </si>
  <si>
    <t>27152 Critical Thinking</t>
  </si>
  <si>
    <t>CID</t>
  </si>
  <si>
    <t>Katy Williams</t>
  </si>
  <si>
    <t>202320-27153</t>
  </si>
  <si>
    <t>27153 Critical Thinking</t>
  </si>
  <si>
    <t>Danya Casey</t>
  </si>
  <si>
    <t>202320-27154</t>
  </si>
  <si>
    <t>27154 Record Keeping for Leaders</t>
  </si>
  <si>
    <t>Coy Martin</t>
  </si>
  <si>
    <t>202320-27155</t>
  </si>
  <si>
    <t>27155 Record Keeping for Leaders</t>
  </si>
  <si>
    <t>202320-27157</t>
  </si>
  <si>
    <t>27157 Talent Ldrshp in HR</t>
  </si>
  <si>
    <t>Cynthia Rhodes</t>
  </si>
  <si>
    <t>202320-27158</t>
  </si>
  <si>
    <t>27158 Talent Ldrshp in HR</t>
  </si>
  <si>
    <t>202320-27160</t>
  </si>
  <si>
    <t>27160 Leading Innovation</t>
  </si>
  <si>
    <t>Paige Bussell</t>
  </si>
  <si>
    <t>202320-27161</t>
  </si>
  <si>
    <t>27161 Leading Innovation</t>
  </si>
  <si>
    <t>202320-27162</t>
  </si>
  <si>
    <t>27162 Numbers for Leaders</t>
  </si>
  <si>
    <t>David Kent</t>
  </si>
  <si>
    <t>202320-27163</t>
  </si>
  <si>
    <t>27163 Numbers for Leaders</t>
  </si>
  <si>
    <t>Venkata Vadlamani</t>
  </si>
  <si>
    <t>202320-27164</t>
  </si>
  <si>
    <t>27164 Research Methods</t>
  </si>
  <si>
    <t>Rodney Cooper-Sweat</t>
  </si>
  <si>
    <t>202320-27165</t>
  </si>
  <si>
    <t>27165 Research Methods</t>
  </si>
  <si>
    <t>202320-27166</t>
  </si>
  <si>
    <t>27166 Personal Branding and Identity</t>
  </si>
  <si>
    <t>Kristen Neeley</t>
  </si>
  <si>
    <t>202320-27167</t>
  </si>
  <si>
    <t>27167 Personal Branding and Identity</t>
  </si>
  <si>
    <t>202320-27168</t>
  </si>
  <si>
    <t>27168 Project Mgmt for Ldrs</t>
  </si>
  <si>
    <t>Jeremiah Odom</t>
  </si>
  <si>
    <t>202320-27169</t>
  </si>
  <si>
    <t>27169 Project Mgmt for Ldrs</t>
  </si>
  <si>
    <t>202320-27170</t>
  </si>
  <si>
    <t>27170 Developing Global Comp Ldrs</t>
  </si>
  <si>
    <t>Joshua Hamilton</t>
  </si>
  <si>
    <t>202320-27171</t>
  </si>
  <si>
    <t>27171 Developing Global Comp Ldrs</t>
  </si>
  <si>
    <t>202320-27548</t>
  </si>
  <si>
    <t>27548 GLB/US-Written Argument/Resrch</t>
  </si>
  <si>
    <t>202320-27549</t>
  </si>
  <si>
    <t>27549 Natural Disasters</t>
  </si>
  <si>
    <t>Adewale Amosu</t>
  </si>
  <si>
    <t>202320-27550</t>
  </si>
  <si>
    <t>27550 US-U.S. History From 1865</t>
  </si>
  <si>
    <t>Crescida Jacobs</t>
  </si>
  <si>
    <t>202320-27552</t>
  </si>
  <si>
    <t>27552 US-College Reading &amp; Writing</t>
  </si>
  <si>
    <t>Elizabeth Joslin</t>
  </si>
  <si>
    <t>202320-27553</t>
  </si>
  <si>
    <t>27553 GLB/US-Written Argument/Resrch</t>
  </si>
  <si>
    <t>Julia Nelson</t>
  </si>
  <si>
    <t>202320-27554</t>
  </si>
  <si>
    <t>27554 Natural Disasters</t>
  </si>
  <si>
    <t>202320-27555</t>
  </si>
  <si>
    <t>27555 Natural Disasters</t>
  </si>
  <si>
    <t>Allen Hillegas</t>
  </si>
  <si>
    <t>202320-27556</t>
  </si>
  <si>
    <t>27556 US-U.S. History to 1877</t>
  </si>
  <si>
    <t>202320-27557</t>
  </si>
  <si>
    <t>27557 US-U.S. History From 1865</t>
  </si>
  <si>
    <t>202320-27563</t>
  </si>
  <si>
    <t>27563 Personal Branding and Identity</t>
  </si>
  <si>
    <t>Chelse Woods</t>
  </si>
  <si>
    <t>202320-27567</t>
  </si>
  <si>
    <t>27567 Communication</t>
  </si>
  <si>
    <t>202320-27573</t>
  </si>
  <si>
    <t>27573 Communication</t>
  </si>
  <si>
    <t>202320-27574</t>
  </si>
  <si>
    <t>27574 Critical Shift</t>
  </si>
  <si>
    <t>Michael Taglienti</t>
  </si>
  <si>
    <t>202320-27827</t>
  </si>
  <si>
    <t>27827 Talent Ldrshp in HR</t>
  </si>
  <si>
    <t>Michael King</t>
  </si>
  <si>
    <t>202320-27833</t>
  </si>
  <si>
    <t>27833 Designing U</t>
  </si>
  <si>
    <t>Y</t>
  </si>
  <si>
    <t>US</t>
  </si>
  <si>
    <t>01E</t>
  </si>
  <si>
    <t>Y Villanueva-Russell</t>
  </si>
  <si>
    <t>202320-27834</t>
  </si>
  <si>
    <t>27834 Designing U</t>
  </si>
  <si>
    <t>02E</t>
  </si>
  <si>
    <t>202320-27916</t>
  </si>
  <si>
    <t>27916 Natural Disasters</t>
  </si>
  <si>
    <t>202320-27931</t>
  </si>
  <si>
    <t>27931 Talent Ldrshp in HR</t>
  </si>
  <si>
    <t>1st Initial</t>
  </si>
  <si>
    <t>CRN</t>
  </si>
  <si>
    <t>Not Responded</t>
  </si>
  <si>
    <t>Row Labels</t>
  </si>
  <si>
    <t>Grand Total</t>
  </si>
  <si>
    <t>Sum of Invited</t>
  </si>
  <si>
    <t>Sum of RespondentCount</t>
  </si>
  <si>
    <t>Sum of Not Responded</t>
  </si>
  <si>
    <t>Sum of OverallRespRate</t>
  </si>
  <si>
    <t>Sum of OverallNonRespRate</t>
  </si>
  <si>
    <t>Average of Instructor Score</t>
  </si>
  <si>
    <t>Average of QEP Score</t>
  </si>
  <si>
    <t>Average of Course Score</t>
  </si>
  <si>
    <t>Average of Total Score</t>
  </si>
  <si>
    <t>Values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</si>
</sst>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8">
    <xf numFmtId="0" fontId="0" fillId="0" borderId="0" xfId="0"/>
    <xf numFmtId="0" fontId="0" fillId="0" borderId="0" xfId="0" pivotButton="1"/>
    <xf numFmtId="0" fontId="0" fillId="0" borderId="0" xfId="0" applyAlignment="1">
      <alignment horizontal="left"/>
    </xf>
    <xf numFmtId="0" fontId="0" fillId="0" borderId="0" xfId="0" applyNumberFormat="1"/>
    <xf numFmtId="1" fontId="0" fillId="0" borderId="0" xfId="0" applyNumberFormat="1"/>
    <xf numFmtId="2" fontId="17" fillId="33" borderId="0" xfId="0" applyNumberFormat="1" applyFont="1" applyFill="1"/>
    <xf numFmtId="1" fontId="17" fillId="33" borderId="0" xfId="0" applyNumberFormat="1" applyFont="1" applyFill="1"/>
    <xf numFmtId="1" fontId="17" fillId="33" borderId="0" xfId="0" applyNumberFormat="1" applyFont="1" applyFill="1" applyAlignment="1">
      <alignment horizontal="left"/>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452">
    <dxf>
      <numFmt numFmtId="1" formatCode="0"/>
    </dxf>
    <dxf>
      <numFmt numFmtId="1" formatCode="0"/>
    </dxf>
    <dxf>
      <numFmt numFmtId="1" formatCode="0"/>
    </dxf>
    <dxf>
      <numFmt numFmtId="1" formatCode="0"/>
    </dxf>
    <dxf>
      <numFmt numFmtId="1" formatCode="0"/>
    </dxf>
    <dxf>
      <font>
        <color theme="0"/>
      </font>
    </dxf>
    <dxf>
      <font>
        <color theme="0"/>
      </font>
    </dxf>
    <dxf>
      <font>
        <color theme="0"/>
      </font>
    </dxf>
    <dxf>
      <font>
        <color theme="0"/>
      </font>
    </dxf>
    <dxf>
      <font>
        <color theme="0"/>
      </font>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numFmt numFmtId="2" formatCode="0.00"/>
    </dxf>
    <dxf>
      <numFmt numFmtId="2" formatCode="0.00"/>
    </dxf>
    <dxf>
      <numFmt numFmtId="2" formatCode="0.00"/>
    </dxf>
    <dxf>
      <fill>
        <patternFill patternType="solid">
          <bgColor theme="0"/>
        </patternFill>
      </fill>
    </dxf>
    <dxf>
      <fill>
        <patternFill patternType="solid">
          <bgColor theme="0"/>
        </patternFill>
      </fill>
    </dxf>
    <dxf>
      <fill>
        <patternFill patternType="solid">
          <bgColor theme="0"/>
        </patternFill>
      </fill>
    </dxf>
    <dxf>
      <font>
        <color theme="0"/>
      </font>
    </dxf>
    <dxf>
      <font>
        <color theme="0"/>
      </font>
    </dxf>
    <dxf>
      <font>
        <color theme="0"/>
      </font>
    </dxf>
    <dxf>
      <numFmt numFmtId="1" formatCode="0"/>
    </dxf>
    <dxf>
      <numFmt numFmtId="1" formatCode="0"/>
    </dxf>
    <dxf>
      <numFmt numFmtId="1" formatCode="0"/>
    </dxf>
    <dxf>
      <numFmt numFmtId="1" formatCode="0"/>
    </dxf>
    <dxf>
      <numFmt numFmtId="1" formatCode="0"/>
    </dxf>
    <dxf>
      <numFmt numFmtId="1" formatCode="0"/>
    </dxf>
    <dxf>
      <font>
        <color theme="0"/>
      </font>
    </dxf>
    <dxf>
      <font>
        <color theme="0"/>
      </font>
    </dxf>
    <dxf>
      <font>
        <color theme="0"/>
      </font>
    </dxf>
    <dxf>
      <font>
        <color theme="0"/>
      </font>
    </dxf>
    <dxf>
      <font>
        <color theme="0"/>
      </font>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numFmt numFmtId="2" formatCode="0.00"/>
    </dxf>
    <dxf>
      <numFmt numFmtId="2" formatCode="0.00"/>
    </dxf>
    <dxf>
      <numFmt numFmtId="2" formatCode="0.00"/>
    </dxf>
    <dxf>
      <fill>
        <patternFill patternType="solid">
          <bgColor theme="0"/>
        </patternFill>
      </fill>
    </dxf>
    <dxf>
      <fill>
        <patternFill patternType="solid">
          <bgColor theme="0"/>
        </patternFill>
      </fill>
    </dxf>
    <dxf>
      <fill>
        <patternFill patternType="solid">
          <bgColor theme="0"/>
        </patternFill>
      </fill>
    </dxf>
    <dxf>
      <font>
        <color theme="0"/>
      </font>
    </dxf>
    <dxf>
      <font>
        <color theme="0"/>
      </font>
    </dxf>
    <dxf>
      <font>
        <color theme="0"/>
      </font>
    </dxf>
    <dxf>
      <numFmt numFmtId="1" formatCode="0"/>
    </dxf>
    <dxf>
      <numFmt numFmtId="1" formatCode="0"/>
    </dxf>
    <dxf>
      <numFmt numFmtId="1" formatCode="0"/>
    </dxf>
    <dxf>
      <numFmt numFmtId="1" formatCode="0"/>
    </dxf>
    <dxf>
      <numFmt numFmtId="1" formatCode="0"/>
    </dxf>
    <dxf>
      <numFmt numFmtId="1" formatCode="0"/>
    </dxf>
    <dxf>
      <font>
        <color theme="0"/>
      </font>
    </dxf>
    <dxf>
      <font>
        <color theme="0"/>
      </font>
    </dxf>
    <dxf>
      <font>
        <color theme="0"/>
      </font>
    </dxf>
    <dxf>
      <font>
        <color theme="0"/>
      </font>
    </dxf>
    <dxf>
      <font>
        <color theme="0"/>
      </font>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numFmt numFmtId="2" formatCode="0.00"/>
    </dxf>
    <dxf>
      <numFmt numFmtId="2" formatCode="0.00"/>
    </dxf>
    <dxf>
      <numFmt numFmtId="2" formatCode="0.00"/>
    </dxf>
    <dxf>
      <fill>
        <patternFill patternType="solid">
          <bgColor theme="0"/>
        </patternFill>
      </fill>
    </dxf>
    <dxf>
      <fill>
        <patternFill patternType="solid">
          <bgColor theme="0"/>
        </patternFill>
      </fill>
    </dxf>
    <dxf>
      <fill>
        <patternFill patternType="solid">
          <bgColor theme="0"/>
        </patternFill>
      </fill>
    </dxf>
    <dxf>
      <font>
        <color theme="0"/>
      </font>
    </dxf>
    <dxf>
      <font>
        <color theme="0"/>
      </font>
    </dxf>
    <dxf>
      <font>
        <color theme="0"/>
      </font>
    </dxf>
    <dxf>
      <numFmt numFmtId="1" formatCode="0"/>
    </dxf>
    <dxf>
      <numFmt numFmtId="1" formatCode="0"/>
    </dxf>
    <dxf>
      <numFmt numFmtId="1" formatCode="0"/>
    </dxf>
    <dxf>
      <numFmt numFmtId="1" formatCode="0"/>
    </dxf>
    <dxf>
      <numFmt numFmtId="1" formatCode="0"/>
    </dxf>
    <dxf>
      <numFmt numFmtId="1" formatCode="0"/>
    </dxf>
    <dxf>
      <font>
        <color theme="0"/>
      </font>
    </dxf>
    <dxf>
      <font>
        <color theme="0"/>
      </font>
    </dxf>
    <dxf>
      <font>
        <color theme="0"/>
      </font>
    </dxf>
    <dxf>
      <font>
        <color theme="0"/>
      </font>
    </dxf>
    <dxf>
      <font>
        <color theme="0"/>
      </font>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numFmt numFmtId="2" formatCode="0.00"/>
    </dxf>
    <dxf>
      <numFmt numFmtId="2" formatCode="0.00"/>
    </dxf>
    <dxf>
      <numFmt numFmtId="2" formatCode="0.00"/>
    </dxf>
    <dxf>
      <fill>
        <patternFill patternType="solid">
          <bgColor theme="0"/>
        </patternFill>
      </fill>
    </dxf>
    <dxf>
      <fill>
        <patternFill patternType="solid">
          <bgColor theme="0"/>
        </patternFill>
      </fill>
    </dxf>
    <dxf>
      <fill>
        <patternFill patternType="solid">
          <bgColor theme="0"/>
        </patternFill>
      </fill>
    </dxf>
    <dxf>
      <font>
        <color theme="0"/>
      </font>
    </dxf>
    <dxf>
      <font>
        <color theme="0"/>
      </font>
    </dxf>
    <dxf>
      <font>
        <color theme="0"/>
      </font>
    </dxf>
    <dxf>
      <numFmt numFmtId="1" formatCode="0"/>
    </dxf>
    <dxf>
      <numFmt numFmtId="1" formatCode="0"/>
    </dxf>
    <dxf>
      <numFmt numFmtId="1" formatCode="0"/>
    </dxf>
    <dxf>
      <numFmt numFmtId="1" formatCode="0"/>
    </dxf>
    <dxf>
      <numFmt numFmtId="1" formatCode="0"/>
    </dxf>
    <dxf>
      <numFmt numFmtId="1" formatCode="0"/>
    </dxf>
    <dxf>
      <font>
        <color theme="0"/>
      </font>
    </dxf>
    <dxf>
      <font>
        <color theme="0"/>
      </font>
    </dxf>
    <dxf>
      <font>
        <color theme="0"/>
      </font>
    </dxf>
    <dxf>
      <font>
        <color theme="0"/>
      </font>
    </dxf>
    <dxf>
      <font>
        <color theme="0"/>
      </font>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numFmt numFmtId="2" formatCode="0.00"/>
    </dxf>
    <dxf>
      <numFmt numFmtId="2" formatCode="0.00"/>
    </dxf>
    <dxf>
      <numFmt numFmtId="2" formatCode="0.00"/>
    </dxf>
    <dxf>
      <fill>
        <patternFill patternType="solid">
          <bgColor theme="0"/>
        </patternFill>
      </fill>
    </dxf>
    <dxf>
      <fill>
        <patternFill patternType="solid">
          <bgColor theme="0"/>
        </patternFill>
      </fill>
    </dxf>
    <dxf>
      <fill>
        <patternFill patternType="solid">
          <bgColor theme="0"/>
        </patternFill>
      </fill>
    </dxf>
    <dxf>
      <font>
        <color theme="0"/>
      </font>
    </dxf>
    <dxf>
      <font>
        <color theme="0"/>
      </font>
    </dxf>
    <dxf>
      <font>
        <color theme="0"/>
      </font>
    </dxf>
    <dxf>
      <numFmt numFmtId="1" formatCode="0"/>
    </dxf>
    <dxf>
      <numFmt numFmtId="1" formatCode="0"/>
    </dxf>
    <dxf>
      <numFmt numFmtId="1" formatCode="0"/>
    </dxf>
    <dxf>
      <numFmt numFmtId="1" formatCode="0"/>
    </dxf>
    <dxf>
      <numFmt numFmtId="1" formatCode="0"/>
    </dxf>
    <dxf>
      <numFmt numFmtId="1" formatCode="0"/>
    </dxf>
    <dxf>
      <font>
        <color theme="0"/>
      </font>
    </dxf>
    <dxf>
      <font>
        <color theme="0"/>
      </font>
    </dxf>
    <dxf>
      <font>
        <color theme="0"/>
      </font>
    </dxf>
    <dxf>
      <font>
        <color theme="0"/>
      </font>
    </dxf>
    <dxf>
      <font>
        <color theme="0"/>
      </font>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numFmt numFmtId="2" formatCode="0.00"/>
    </dxf>
    <dxf>
      <numFmt numFmtId="2" formatCode="0.00"/>
    </dxf>
    <dxf>
      <numFmt numFmtId="2" formatCode="0.00"/>
    </dxf>
    <dxf>
      <fill>
        <patternFill patternType="solid">
          <bgColor theme="0"/>
        </patternFill>
      </fill>
    </dxf>
    <dxf>
      <fill>
        <patternFill patternType="solid">
          <bgColor theme="0"/>
        </patternFill>
      </fill>
    </dxf>
    <dxf>
      <fill>
        <patternFill patternType="solid">
          <bgColor theme="0"/>
        </patternFill>
      </fill>
    </dxf>
    <dxf>
      <font>
        <color theme="0"/>
      </font>
    </dxf>
    <dxf>
      <font>
        <color theme="0"/>
      </font>
    </dxf>
    <dxf>
      <font>
        <color theme="0"/>
      </font>
    </dxf>
    <dxf>
      <numFmt numFmtId="1" formatCode="0"/>
    </dxf>
    <dxf>
      <numFmt numFmtId="1" formatCode="0"/>
    </dxf>
    <dxf>
      <numFmt numFmtId="1" formatCode="0"/>
    </dxf>
    <dxf>
      <numFmt numFmtId="1" formatCode="0"/>
    </dxf>
    <dxf>
      <numFmt numFmtId="1" formatCode="0"/>
    </dxf>
    <dxf>
      <numFmt numFmtId="1" formatCode="0"/>
    </dxf>
    <dxf>
      <font>
        <color theme="0"/>
      </font>
    </dxf>
    <dxf>
      <font>
        <color theme="0"/>
      </font>
    </dxf>
    <dxf>
      <font>
        <color theme="0"/>
      </font>
    </dxf>
    <dxf>
      <font>
        <color theme="0"/>
      </font>
    </dxf>
    <dxf>
      <font>
        <color theme="0"/>
      </font>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numFmt numFmtId="2" formatCode="0.00"/>
    </dxf>
    <dxf>
      <numFmt numFmtId="2" formatCode="0.00"/>
    </dxf>
    <dxf>
      <numFmt numFmtId="2" formatCode="0.00"/>
    </dxf>
    <dxf>
      <fill>
        <patternFill patternType="solid">
          <bgColor theme="0"/>
        </patternFill>
      </fill>
    </dxf>
    <dxf>
      <fill>
        <patternFill patternType="solid">
          <bgColor theme="0"/>
        </patternFill>
      </fill>
    </dxf>
    <dxf>
      <fill>
        <patternFill patternType="solid">
          <bgColor theme="0"/>
        </patternFill>
      </fill>
    </dxf>
    <dxf>
      <font>
        <color theme="0"/>
      </font>
    </dxf>
    <dxf>
      <font>
        <color theme="0"/>
      </font>
    </dxf>
    <dxf>
      <font>
        <color theme="0"/>
      </font>
    </dxf>
    <dxf>
      <numFmt numFmtId="1" formatCode="0"/>
    </dxf>
    <dxf>
      <numFmt numFmtId="1" formatCode="0"/>
    </dxf>
    <dxf>
      <numFmt numFmtId="1" formatCode="0"/>
    </dxf>
    <dxf>
      <numFmt numFmtId="1" formatCode="0"/>
    </dxf>
    <dxf>
      <numFmt numFmtId="1" formatCode="0"/>
    </dxf>
    <dxf>
      <numFmt numFmtId="1" formatCode="0"/>
    </dxf>
    <dxf>
      <font>
        <color theme="0"/>
      </font>
    </dxf>
    <dxf>
      <font>
        <color theme="0"/>
      </font>
    </dxf>
    <dxf>
      <font>
        <color theme="0"/>
      </font>
    </dxf>
    <dxf>
      <font>
        <color theme="0"/>
      </font>
    </dxf>
    <dxf>
      <font>
        <color theme="0"/>
      </font>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numFmt numFmtId="2" formatCode="0.00"/>
    </dxf>
    <dxf>
      <numFmt numFmtId="2" formatCode="0.00"/>
    </dxf>
    <dxf>
      <numFmt numFmtId="2" formatCode="0.00"/>
    </dxf>
    <dxf>
      <fill>
        <patternFill patternType="solid">
          <bgColor theme="0"/>
        </patternFill>
      </fill>
    </dxf>
    <dxf>
      <fill>
        <patternFill patternType="solid">
          <bgColor theme="0"/>
        </patternFill>
      </fill>
    </dxf>
    <dxf>
      <fill>
        <patternFill patternType="solid">
          <bgColor theme="0"/>
        </patternFill>
      </fill>
    </dxf>
    <dxf>
      <font>
        <color theme="0"/>
      </font>
    </dxf>
    <dxf>
      <font>
        <color theme="0"/>
      </font>
    </dxf>
    <dxf>
      <font>
        <color theme="0"/>
      </font>
    </dxf>
    <dxf>
      <numFmt numFmtId="1" formatCode="0"/>
    </dxf>
    <dxf>
      <numFmt numFmtId="1" formatCode="0"/>
    </dxf>
    <dxf>
      <numFmt numFmtId="1" formatCode="0"/>
    </dxf>
    <dxf>
      <numFmt numFmtId="1" formatCode="0"/>
    </dxf>
    <dxf>
      <numFmt numFmtId="1" formatCode="0"/>
    </dxf>
    <dxf>
      <numFmt numFmtId="1" formatCode="0"/>
    </dxf>
    <dxf>
      <font>
        <color theme="0"/>
      </font>
    </dxf>
    <dxf>
      <font>
        <color theme="0"/>
      </font>
    </dxf>
    <dxf>
      <font>
        <color theme="0"/>
      </font>
    </dxf>
    <dxf>
      <font>
        <color theme="0"/>
      </font>
    </dxf>
    <dxf>
      <font>
        <color theme="0"/>
      </font>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numFmt numFmtId="2" formatCode="0.00"/>
    </dxf>
    <dxf>
      <numFmt numFmtId="2" formatCode="0.00"/>
    </dxf>
    <dxf>
      <numFmt numFmtId="2" formatCode="0.00"/>
    </dxf>
    <dxf>
      <fill>
        <patternFill patternType="solid">
          <bgColor theme="0"/>
        </patternFill>
      </fill>
    </dxf>
    <dxf>
      <fill>
        <patternFill patternType="solid">
          <bgColor theme="0"/>
        </patternFill>
      </fill>
    </dxf>
    <dxf>
      <fill>
        <patternFill patternType="solid">
          <bgColor theme="0"/>
        </patternFill>
      </fill>
    </dxf>
    <dxf>
      <font>
        <color theme="0"/>
      </font>
    </dxf>
    <dxf>
      <font>
        <color theme="0"/>
      </font>
    </dxf>
    <dxf>
      <font>
        <color theme="0"/>
      </font>
    </dxf>
    <dxf>
      <numFmt numFmtId="1" formatCode="0"/>
    </dxf>
    <dxf>
      <numFmt numFmtId="1" formatCode="0"/>
    </dxf>
    <dxf>
      <numFmt numFmtId="1" formatCode="0"/>
    </dxf>
    <dxf>
      <numFmt numFmtId="1" formatCode="0"/>
    </dxf>
    <dxf>
      <numFmt numFmtId="1" formatCode="0"/>
    </dxf>
    <dxf>
      <numFmt numFmtId="1" formatCode="0"/>
    </dxf>
    <dxf>
      <font>
        <color theme="0"/>
      </font>
    </dxf>
    <dxf>
      <font>
        <color theme="0"/>
      </font>
    </dxf>
    <dxf>
      <font>
        <color theme="0"/>
      </font>
    </dxf>
    <dxf>
      <font>
        <color theme="0"/>
      </font>
    </dxf>
    <dxf>
      <font>
        <color theme="0"/>
      </font>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numFmt numFmtId="2" formatCode="0.00"/>
    </dxf>
    <dxf>
      <numFmt numFmtId="2" formatCode="0.00"/>
    </dxf>
    <dxf>
      <numFmt numFmtId="2" formatCode="0.00"/>
    </dxf>
    <dxf>
      <fill>
        <patternFill patternType="solid">
          <bgColor theme="0"/>
        </patternFill>
      </fill>
    </dxf>
    <dxf>
      <fill>
        <patternFill patternType="solid">
          <bgColor theme="0"/>
        </patternFill>
      </fill>
    </dxf>
    <dxf>
      <fill>
        <patternFill patternType="solid">
          <bgColor theme="0"/>
        </patternFill>
      </fill>
    </dxf>
    <dxf>
      <font>
        <color theme="0"/>
      </font>
    </dxf>
    <dxf>
      <font>
        <color theme="0"/>
      </font>
    </dxf>
    <dxf>
      <font>
        <color theme="0"/>
      </font>
    </dxf>
    <dxf>
      <numFmt numFmtId="1" formatCode="0"/>
    </dxf>
    <dxf>
      <numFmt numFmtId="1" formatCode="0"/>
    </dxf>
    <dxf>
      <numFmt numFmtId="1" formatCode="0"/>
    </dxf>
    <dxf>
      <numFmt numFmtId="1" formatCode="0"/>
    </dxf>
    <dxf>
      <numFmt numFmtId="1" formatCode="0"/>
    </dxf>
    <dxf>
      <numFmt numFmtId="1" formatCode="0"/>
    </dxf>
    <dxf>
      <font>
        <color theme="0"/>
      </font>
    </dxf>
    <dxf>
      <font>
        <color theme="0"/>
      </font>
    </dxf>
    <dxf>
      <font>
        <color theme="0"/>
      </font>
    </dxf>
    <dxf>
      <font>
        <color theme="0"/>
      </font>
    </dxf>
    <dxf>
      <font>
        <color theme="0"/>
      </font>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numFmt numFmtId="2" formatCode="0.00"/>
    </dxf>
    <dxf>
      <numFmt numFmtId="2" formatCode="0.00"/>
    </dxf>
    <dxf>
      <numFmt numFmtId="2" formatCode="0.00"/>
    </dxf>
    <dxf>
      <fill>
        <patternFill patternType="solid">
          <bgColor theme="0"/>
        </patternFill>
      </fill>
    </dxf>
    <dxf>
      <fill>
        <patternFill patternType="solid">
          <bgColor theme="0"/>
        </patternFill>
      </fill>
    </dxf>
    <dxf>
      <fill>
        <patternFill patternType="solid">
          <bgColor theme="0"/>
        </patternFill>
      </fill>
    </dxf>
    <dxf>
      <font>
        <color theme="0"/>
      </font>
    </dxf>
    <dxf>
      <font>
        <color theme="0"/>
      </font>
    </dxf>
    <dxf>
      <font>
        <color theme="0"/>
      </font>
    </dxf>
    <dxf>
      <numFmt numFmtId="1" formatCode="0"/>
    </dxf>
    <dxf>
      <numFmt numFmtId="1" formatCode="0"/>
    </dxf>
    <dxf>
      <numFmt numFmtId="1" formatCode="0"/>
    </dxf>
    <dxf>
      <numFmt numFmtId="1" formatCode="0"/>
    </dxf>
    <dxf>
      <numFmt numFmtId="1" formatCode="0"/>
    </dxf>
    <dxf>
      <numFmt numFmtId="1" formatCode="0"/>
    </dxf>
    <dxf>
      <font>
        <color theme="0"/>
      </font>
    </dxf>
    <dxf>
      <font>
        <color theme="0"/>
      </font>
    </dxf>
    <dxf>
      <font>
        <color theme="0"/>
      </font>
    </dxf>
    <dxf>
      <font>
        <color theme="0"/>
      </font>
    </dxf>
    <dxf>
      <font>
        <color theme="0"/>
      </font>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numFmt numFmtId="2" formatCode="0.00"/>
    </dxf>
    <dxf>
      <numFmt numFmtId="2" formatCode="0.00"/>
    </dxf>
    <dxf>
      <numFmt numFmtId="2" formatCode="0.00"/>
    </dxf>
    <dxf>
      <fill>
        <patternFill patternType="solid">
          <bgColor theme="0"/>
        </patternFill>
      </fill>
    </dxf>
    <dxf>
      <fill>
        <patternFill patternType="solid">
          <bgColor theme="0"/>
        </patternFill>
      </fill>
    </dxf>
    <dxf>
      <fill>
        <patternFill patternType="solid">
          <bgColor theme="0"/>
        </patternFill>
      </fill>
    </dxf>
    <dxf>
      <font>
        <color theme="0"/>
      </font>
    </dxf>
    <dxf>
      <font>
        <color theme="0"/>
      </font>
    </dxf>
    <dxf>
      <font>
        <color theme="0"/>
      </font>
    </dxf>
    <dxf>
      <numFmt numFmtId="1" formatCode="0"/>
    </dxf>
    <dxf>
      <numFmt numFmtId="1" formatCode="0"/>
    </dxf>
    <dxf>
      <numFmt numFmtId="1" formatCode="0"/>
    </dxf>
    <dxf>
      <numFmt numFmtId="1" formatCode="0"/>
    </dxf>
    <dxf>
      <numFmt numFmtId="1" formatCode="0"/>
    </dxf>
    <dxf>
      <numFmt numFmtId="1" formatCode="0"/>
    </dxf>
    <dxf>
      <font>
        <color theme="0"/>
      </font>
    </dxf>
    <dxf>
      <font>
        <color theme="0"/>
      </font>
    </dxf>
    <dxf>
      <font>
        <color theme="0"/>
      </font>
    </dxf>
    <dxf>
      <font>
        <color theme="0"/>
      </font>
    </dxf>
    <dxf>
      <font>
        <color theme="0"/>
      </font>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numFmt numFmtId="2" formatCode="0.00"/>
    </dxf>
    <dxf>
      <numFmt numFmtId="2" formatCode="0.00"/>
    </dxf>
    <dxf>
      <numFmt numFmtId="2" formatCode="0.00"/>
    </dxf>
    <dxf>
      <fill>
        <patternFill patternType="solid">
          <bgColor theme="0"/>
        </patternFill>
      </fill>
    </dxf>
    <dxf>
      <fill>
        <patternFill patternType="solid">
          <bgColor theme="0"/>
        </patternFill>
      </fill>
    </dxf>
    <dxf>
      <fill>
        <patternFill patternType="solid">
          <bgColor theme="0"/>
        </patternFill>
      </fill>
    </dxf>
    <dxf>
      <font>
        <color theme="0"/>
      </font>
    </dxf>
    <dxf>
      <font>
        <color theme="0"/>
      </font>
    </dxf>
    <dxf>
      <font>
        <color theme="0"/>
      </font>
    </dxf>
    <dxf>
      <numFmt numFmtId="1" formatCode="0"/>
    </dxf>
    <dxf>
      <numFmt numFmtId="1" formatCode="0"/>
    </dxf>
    <dxf>
      <numFmt numFmtId="1" formatCode="0"/>
    </dxf>
    <dxf>
      <numFmt numFmtId="1" formatCode="0"/>
    </dxf>
    <dxf>
      <numFmt numFmtId="1" formatCode="0"/>
    </dxf>
    <dxf>
      <numFmt numFmtId="1" formatCode="0"/>
    </dxf>
    <dxf>
      <font>
        <color theme="0"/>
      </font>
    </dxf>
    <dxf>
      <font>
        <color theme="0"/>
      </font>
    </dxf>
    <dxf>
      <font>
        <color theme="0"/>
      </font>
    </dxf>
    <dxf>
      <font>
        <color theme="0"/>
      </font>
    </dxf>
    <dxf>
      <font>
        <color theme="0"/>
      </font>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numFmt numFmtId="2" formatCode="0.00"/>
    </dxf>
    <dxf>
      <numFmt numFmtId="2" formatCode="0.00"/>
    </dxf>
    <dxf>
      <numFmt numFmtId="2" formatCode="0.00"/>
    </dxf>
    <dxf>
      <fill>
        <patternFill patternType="solid">
          <bgColor theme="0"/>
        </patternFill>
      </fill>
    </dxf>
    <dxf>
      <fill>
        <patternFill patternType="solid">
          <bgColor theme="0"/>
        </patternFill>
      </fill>
    </dxf>
    <dxf>
      <fill>
        <patternFill patternType="solid">
          <bgColor theme="0"/>
        </patternFill>
      </fill>
    </dxf>
    <dxf>
      <font>
        <color theme="0"/>
      </font>
    </dxf>
    <dxf>
      <font>
        <color theme="0"/>
      </font>
    </dxf>
    <dxf>
      <font>
        <color theme="0"/>
      </font>
    </dxf>
    <dxf>
      <numFmt numFmtId="1" formatCode="0"/>
    </dxf>
    <dxf>
      <numFmt numFmtId="1" formatCode="0"/>
    </dxf>
    <dxf>
      <numFmt numFmtId="1" formatCode="0"/>
    </dxf>
    <dxf>
      <numFmt numFmtId="1" formatCode="0"/>
    </dxf>
    <dxf>
      <numFmt numFmtId="1" formatCode="0"/>
    </dxf>
    <dxf>
      <numFmt numFmtId="1" formatCode="0"/>
    </dxf>
    <dxf>
      <numFmt numFmtId="1" formatCode="0"/>
    </dxf>
    <dxf>
      <font>
        <color theme="0"/>
      </font>
    </dxf>
    <dxf>
      <font>
        <color theme="0"/>
      </font>
    </dxf>
    <dxf>
      <font>
        <color theme="0"/>
      </font>
    </dxf>
    <dxf>
      <font>
        <color theme="0"/>
      </font>
    </dxf>
    <dxf>
      <font>
        <color theme="0"/>
      </font>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numFmt numFmtId="2" formatCode="0.00"/>
    </dxf>
    <dxf>
      <numFmt numFmtId="2" formatCode="0.00"/>
    </dxf>
    <dxf>
      <numFmt numFmtId="2" formatCode="0.00"/>
    </dxf>
    <dxf>
      <fill>
        <patternFill patternType="solid">
          <bgColor theme="0"/>
        </patternFill>
      </fill>
    </dxf>
    <dxf>
      <fill>
        <patternFill patternType="solid">
          <bgColor theme="0"/>
        </patternFill>
      </fill>
    </dxf>
    <dxf>
      <fill>
        <patternFill patternType="solid">
          <bgColor theme="0"/>
        </patternFill>
      </fill>
    </dxf>
    <dxf>
      <font>
        <color theme="0"/>
      </font>
    </dxf>
    <dxf>
      <font>
        <color theme="0"/>
      </font>
    </dxf>
    <dxf>
      <font>
        <color theme="0"/>
      </font>
    </dxf>
    <dxf>
      <numFmt numFmtId="1" formatCode="0"/>
    </dxf>
    <dxf>
      <numFmt numFmtId="1" formatCode="0"/>
    </dxf>
    <dxf>
      <numFmt numFmtId="1" formatCode="0"/>
    </dxf>
    <dxf>
      <numFmt numFmtId="1" formatCode="0"/>
    </dxf>
    <dxf>
      <numFmt numFmtId="1" formatCode="0"/>
    </dxf>
    <dxf>
      <numFmt numFmtId="1" formatCode="0"/>
    </dxf>
    <dxf>
      <font>
        <color theme="0"/>
      </font>
    </dxf>
    <dxf>
      <font>
        <color theme="0"/>
      </font>
    </dxf>
    <dxf>
      <font>
        <color theme="0"/>
      </font>
    </dxf>
    <dxf>
      <font>
        <color theme="0"/>
      </font>
    </dxf>
    <dxf>
      <font>
        <color theme="0"/>
      </font>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numFmt numFmtId="2" formatCode="0.00"/>
    </dxf>
    <dxf>
      <numFmt numFmtId="2" formatCode="0.00"/>
    </dxf>
    <dxf>
      <numFmt numFmtId="2" formatCode="0.00"/>
    </dxf>
    <dxf>
      <fill>
        <patternFill patternType="solid">
          <bgColor theme="0"/>
        </patternFill>
      </fill>
    </dxf>
    <dxf>
      <fill>
        <patternFill patternType="solid">
          <bgColor theme="0"/>
        </patternFill>
      </fill>
    </dxf>
    <dxf>
      <fill>
        <patternFill patternType="solid">
          <bgColor theme="0"/>
        </patternFill>
      </fill>
    </dxf>
    <dxf>
      <font>
        <color theme="0"/>
      </font>
    </dxf>
    <dxf>
      <font>
        <color theme="0"/>
      </font>
    </dxf>
    <dxf>
      <font>
        <color theme="0"/>
      </font>
    </dxf>
    <dxf>
      <numFmt numFmtId="1" formatCode="0"/>
    </dxf>
    <dxf>
      <numFmt numFmtId="1" formatCode="0"/>
    </dxf>
    <dxf>
      <numFmt numFmtId="1" formatCode="0"/>
    </dxf>
    <dxf>
      <numFmt numFmtId="1" formatCode="0"/>
    </dxf>
    <dxf>
      <numFmt numFmtId="1" formatCode="0"/>
    </dxf>
    <dxf>
      <numFmt numFmtId="1" formatCode="0"/>
    </dxf>
    <dxf>
      <font>
        <color theme="0"/>
      </font>
    </dxf>
    <dxf>
      <font>
        <color theme="0"/>
      </font>
    </dxf>
    <dxf>
      <font>
        <color theme="0"/>
      </font>
    </dxf>
    <dxf>
      <font>
        <color theme="0"/>
      </font>
    </dxf>
    <dxf>
      <font>
        <color theme="0"/>
      </font>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numFmt numFmtId="2" formatCode="0.00"/>
    </dxf>
    <dxf>
      <numFmt numFmtId="2" formatCode="0.00"/>
    </dxf>
    <dxf>
      <numFmt numFmtId="2" formatCode="0.00"/>
    </dxf>
    <dxf>
      <fill>
        <patternFill patternType="solid">
          <bgColor theme="0"/>
        </patternFill>
      </fill>
    </dxf>
    <dxf>
      <fill>
        <patternFill patternType="solid">
          <bgColor theme="0"/>
        </patternFill>
      </fill>
    </dxf>
    <dxf>
      <fill>
        <patternFill patternType="solid">
          <bgColor theme="0"/>
        </patternFill>
      </fill>
    </dxf>
    <dxf>
      <font>
        <color theme="0"/>
      </font>
    </dxf>
    <dxf>
      <font>
        <color theme="0"/>
      </font>
    </dxf>
    <dxf>
      <font>
        <color theme="0"/>
      </font>
    </dxf>
    <dxf>
      <numFmt numFmtId="1" formatCode="0"/>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ont>
        <color theme="0"/>
      </font>
    </dxf>
    <dxf>
      <font>
        <color theme="0"/>
      </font>
    </dxf>
    <dxf>
      <font>
        <color theme="0"/>
      </font>
    </dxf>
    <dxf>
      <font>
        <color theme="0"/>
      </font>
    </dxf>
    <dxf>
      <font>
        <color theme="0"/>
      </font>
    </dxf>
    <dxf>
      <numFmt numFmtId="1" formatCode="0"/>
    </dxf>
    <dxf>
      <numFmt numFmtId="1" formatCode="0"/>
    </dxf>
    <dxf>
      <numFmt numFmtId="1" formatCode="0"/>
    </dxf>
    <dxf>
      <numFmt numFmtId="1" formatCode="0"/>
    </dxf>
    <dxf>
      <numFmt numFmtId="1" formatCode="0"/>
    </dxf>
    <dxf>
      <font>
        <color theme="0"/>
      </font>
    </dxf>
    <dxf>
      <font>
        <color theme="0"/>
      </font>
    </dxf>
    <dxf>
      <font>
        <color theme="0"/>
      </font>
    </dxf>
    <dxf>
      <fill>
        <patternFill patternType="solid">
          <bgColor theme="0"/>
        </patternFill>
      </fill>
    </dxf>
    <dxf>
      <fill>
        <patternFill patternType="solid">
          <bgColor theme="0"/>
        </patternFill>
      </fill>
    </dxf>
    <dxf>
      <fill>
        <patternFill patternType="solid">
          <bgColor theme="0"/>
        </patternFill>
      </fill>
    </dxf>
    <dxf>
      <numFmt numFmtId="2" formatCode="0.00"/>
    </dxf>
    <dxf>
      <numFmt numFmtId="2" formatCode="0.00"/>
    </dxf>
    <dxf>
      <numFmt numFmtId="2" formatCode="0.00"/>
    </dxf>
    <dxf>
      <numFmt numFmtId="1" formatCode="0"/>
    </dxf>
    <dxf>
      <numFmt numFmtId="1" formatCode="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pivotCacheDefinition" Target="pivotCache/pivotCacheDefinition1.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07/relationships/slicerCache" Target="slicerCaches/slicerCache3.xml"/><Relationship Id="rId11" Type="http://schemas.openxmlformats.org/officeDocument/2006/relationships/customXml" Target="../customXml/item1.xml"/><Relationship Id="rId5" Type="http://schemas.microsoft.com/office/2007/relationships/slicerCache" Target="slicerCaches/slicerCache2.xml"/><Relationship Id="rId10" Type="http://schemas.openxmlformats.org/officeDocument/2006/relationships/calcChain" Target="calcChain.xml"/><Relationship Id="rId4" Type="http://schemas.microsoft.com/office/2007/relationships/slicerCache" Target="slicerCaches/slicerCache1.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[Overall Report CID Spring 2023 DASHBOARD.xlsx]DASH!PivotTable2</c:name>
    <c:fmtId val="8"/>
  </c:pivotSource>
  <c:chart>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
        <c:idx val="3"/>
        <c:spPr>
          <a:solidFill>
            <a:schemeClr val="accent1"/>
          </a:solidFill>
          <a:ln>
            <a:noFill/>
          </a:ln>
          <a:effectLst/>
        </c:spPr>
        <c:marker>
          <c:symbol val="none"/>
        </c:marker>
      </c:pivotFmt>
      <c:pivotFmt>
        <c:idx val="4"/>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Base"/>
          <c:showLegendKey val="0"/>
          <c:showVal val="1"/>
          <c:showCatName val="0"/>
          <c:showSerName val="0"/>
          <c:showPercent val="0"/>
          <c:showBubbleSize val="0"/>
          <c:extLst>
            <c:ext xmlns:c15="http://schemas.microsoft.com/office/drawing/2012/chart" uri="{CE6537A1-D6FC-4f65-9D91-7224C49458BB}">
              <c15:layout/>
            </c:ext>
          </c:extLst>
        </c:dLbl>
      </c:pivotFmt>
      <c:pivotFmt>
        <c:idx val="5"/>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Base"/>
          <c:showLegendKey val="0"/>
          <c:showVal val="1"/>
          <c:showCatName val="0"/>
          <c:showSerName val="0"/>
          <c:showPercent val="0"/>
          <c:showBubbleSize val="0"/>
          <c:extLst>
            <c:ext xmlns:c15="http://schemas.microsoft.com/office/drawing/2012/chart" uri="{CE6537A1-D6FC-4f65-9D91-7224C49458BB}">
              <c15:layout/>
            </c:ext>
          </c:extLst>
        </c:dLbl>
      </c:pivotFmt>
      <c:pivotFmt>
        <c:idx val="6"/>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Base"/>
          <c:showLegendKey val="0"/>
          <c:showVal val="1"/>
          <c:showCatName val="0"/>
          <c:showSerName val="0"/>
          <c:showPercent val="0"/>
          <c:showBubbleSize val="0"/>
          <c:extLst>
            <c:ext xmlns:c15="http://schemas.microsoft.com/office/drawing/2012/chart" uri="{CE6537A1-D6FC-4f65-9D91-7224C49458BB}">
              <c15:layout/>
            </c:ext>
          </c:extLst>
        </c:dLbl>
      </c:pivotFmt>
      <c:pivotFmt>
        <c:idx val="7"/>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Base"/>
          <c:showLegendKey val="0"/>
          <c:showVal val="1"/>
          <c:showCatName val="0"/>
          <c:showSerName val="0"/>
          <c:showPercent val="0"/>
          <c:showBubbleSize val="0"/>
          <c:extLst>
            <c:ext xmlns:c15="http://schemas.microsoft.com/office/drawing/2012/chart" uri="{CE6537A1-D6FC-4f65-9D91-7224C49458BB}">
              <c15:layout/>
            </c:ext>
          </c:extLst>
        </c:dLbl>
      </c:pivotFmt>
      <c:pivotFmt>
        <c:idx val="8"/>
        <c:spPr>
          <a:solidFill>
            <a:schemeClr val="accent1"/>
          </a:solidFill>
          <a:ln>
            <a:noFill/>
          </a:ln>
          <a:effectLst/>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extLst>
            <c:ext xmlns:c15="http://schemas.microsoft.com/office/drawing/2012/chart" uri="{CE6537A1-D6FC-4f65-9D91-7224C49458BB}">
              <c15:layout/>
            </c:ext>
          </c:extLst>
        </c:dLbl>
      </c:pivotFmt>
      <c:pivotFmt>
        <c:idx val="9"/>
        <c:spPr>
          <a:solidFill>
            <a:schemeClr val="accent1"/>
          </a:solidFill>
          <a:ln>
            <a:noFill/>
          </a:ln>
          <a:effectLst/>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extLst>
            <c:ext xmlns:c15="http://schemas.microsoft.com/office/drawing/2012/chart" uri="{CE6537A1-D6FC-4f65-9D91-7224C49458BB}">
              <c15:layout/>
            </c:ext>
          </c:extLst>
        </c:dLbl>
      </c:pivotFmt>
      <c:pivotFmt>
        <c:idx val="10"/>
        <c:spPr>
          <a:solidFill>
            <a:schemeClr val="accent1"/>
          </a:solidFill>
          <a:ln>
            <a:noFill/>
          </a:ln>
          <a:effectLst/>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extLst>
            <c:ext xmlns:c15="http://schemas.microsoft.com/office/drawing/2012/chart" uri="{CE6537A1-D6FC-4f65-9D91-7224C49458BB}">
              <c15:layout/>
            </c:ext>
          </c:extLst>
        </c:dLbl>
      </c:pivotFmt>
      <c:pivotFmt>
        <c:idx val="11"/>
        <c:spPr>
          <a:solidFill>
            <a:schemeClr val="accent1"/>
          </a:solidFill>
          <a:ln>
            <a:noFill/>
          </a:ln>
          <a:effectLst/>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extLst>
            <c:ext xmlns:c15="http://schemas.microsoft.com/office/drawing/2012/chart" uri="{CE6537A1-D6FC-4f65-9D91-7224C49458BB}">
              <c15:layout/>
            </c:ext>
          </c:extLst>
        </c:dLbl>
      </c:pivotFmt>
    </c:pivotFmts>
    <c:plotArea>
      <c:layout/>
      <c:barChart>
        <c:barDir val="bar"/>
        <c:grouping val="clustered"/>
        <c:varyColors val="0"/>
        <c:ser>
          <c:idx val="0"/>
          <c:order val="0"/>
          <c:tx>
            <c:strRef>
              <c:f>DASH!$G$3</c:f>
              <c:strCache>
                <c:ptCount val="1"/>
                <c:pt idx="0">
                  <c:v>Average of Instructor Score</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DASH!$G$4</c:f>
              <c:strCache>
                <c:ptCount val="1"/>
                <c:pt idx="0">
                  <c:v>Total</c:v>
                </c:pt>
              </c:strCache>
            </c:strRef>
          </c:cat>
          <c:val>
            <c:numRef>
              <c:f>DASH!$G$4</c:f>
              <c:numCache>
                <c:formatCode>0.00</c:formatCode>
                <c:ptCount val="1"/>
                <c:pt idx="0">
                  <c:v>4.6501951219512208</c:v>
                </c:pt>
              </c:numCache>
            </c:numRef>
          </c:val>
          <c:extLst>
            <c:ext xmlns:c16="http://schemas.microsoft.com/office/drawing/2014/chart" uri="{C3380CC4-5D6E-409C-BE32-E72D297353CC}">
              <c16:uniqueId val="{00000000-8DE8-49BF-9758-9FC2C8C5E334}"/>
            </c:ext>
          </c:extLst>
        </c:ser>
        <c:ser>
          <c:idx val="1"/>
          <c:order val="1"/>
          <c:tx>
            <c:strRef>
              <c:f>DASH!$H$3</c:f>
              <c:strCache>
                <c:ptCount val="1"/>
                <c:pt idx="0">
                  <c:v>Average of QEP Score</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DASH!$G$4</c:f>
              <c:strCache>
                <c:ptCount val="1"/>
                <c:pt idx="0">
                  <c:v>Total</c:v>
                </c:pt>
              </c:strCache>
            </c:strRef>
          </c:cat>
          <c:val>
            <c:numRef>
              <c:f>DASH!$H$4</c:f>
              <c:numCache>
                <c:formatCode>0.00</c:formatCode>
                <c:ptCount val="1"/>
                <c:pt idx="0">
                  <c:v>4.6082439024390238</c:v>
                </c:pt>
              </c:numCache>
            </c:numRef>
          </c:val>
          <c:extLst>
            <c:ext xmlns:c16="http://schemas.microsoft.com/office/drawing/2014/chart" uri="{C3380CC4-5D6E-409C-BE32-E72D297353CC}">
              <c16:uniqueId val="{00000001-8DE8-49BF-9758-9FC2C8C5E334}"/>
            </c:ext>
          </c:extLst>
        </c:ser>
        <c:ser>
          <c:idx val="2"/>
          <c:order val="2"/>
          <c:tx>
            <c:strRef>
              <c:f>DASH!$I$3</c:f>
              <c:strCache>
                <c:ptCount val="1"/>
                <c:pt idx="0">
                  <c:v>Average of Course Score</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DASH!$G$4</c:f>
              <c:strCache>
                <c:ptCount val="1"/>
                <c:pt idx="0">
                  <c:v>Total</c:v>
                </c:pt>
              </c:strCache>
            </c:strRef>
          </c:cat>
          <c:val>
            <c:numRef>
              <c:f>DASH!$I$4</c:f>
              <c:numCache>
                <c:formatCode>0.00</c:formatCode>
                <c:ptCount val="1"/>
                <c:pt idx="0">
                  <c:v>4.6661463414634152</c:v>
                </c:pt>
              </c:numCache>
            </c:numRef>
          </c:val>
          <c:extLst>
            <c:ext xmlns:c16="http://schemas.microsoft.com/office/drawing/2014/chart" uri="{C3380CC4-5D6E-409C-BE32-E72D297353CC}">
              <c16:uniqueId val="{00000002-8DE8-49BF-9758-9FC2C8C5E334}"/>
            </c:ext>
          </c:extLst>
        </c:ser>
        <c:ser>
          <c:idx val="3"/>
          <c:order val="3"/>
          <c:tx>
            <c:strRef>
              <c:f>DASH!$J$3</c:f>
              <c:strCache>
                <c:ptCount val="1"/>
                <c:pt idx="0">
                  <c:v>Average of Total Score</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DASH!$G$4</c:f>
              <c:strCache>
                <c:ptCount val="1"/>
                <c:pt idx="0">
                  <c:v>Total</c:v>
                </c:pt>
              </c:strCache>
            </c:strRef>
          </c:cat>
          <c:val>
            <c:numRef>
              <c:f>DASH!$J$4</c:f>
              <c:numCache>
                <c:formatCode>0.00</c:formatCode>
                <c:ptCount val="1"/>
                <c:pt idx="0">
                  <c:v>4.6439512195121955</c:v>
                </c:pt>
              </c:numCache>
            </c:numRef>
          </c:val>
          <c:extLst>
            <c:ext xmlns:c16="http://schemas.microsoft.com/office/drawing/2014/chart" uri="{C3380CC4-5D6E-409C-BE32-E72D297353CC}">
              <c16:uniqueId val="{00000003-8DE8-49BF-9758-9FC2C8C5E334}"/>
            </c:ext>
          </c:extLst>
        </c:ser>
        <c:dLbls>
          <c:dLblPos val="inEnd"/>
          <c:showLegendKey val="0"/>
          <c:showVal val="1"/>
          <c:showCatName val="0"/>
          <c:showSerName val="0"/>
          <c:showPercent val="0"/>
          <c:showBubbleSize val="0"/>
        </c:dLbls>
        <c:gapWidth val="182"/>
        <c:axId val="1329021648"/>
        <c:axId val="1329018736"/>
      </c:barChart>
      <c:catAx>
        <c:axId val="1329021648"/>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29018736"/>
        <c:crosses val="autoZero"/>
        <c:auto val="1"/>
        <c:lblAlgn val="ctr"/>
        <c:lblOffset val="100"/>
        <c:noMultiLvlLbl val="0"/>
      </c:catAx>
      <c:valAx>
        <c:axId val="1329018736"/>
        <c:scaling>
          <c:orientation val="minMax"/>
        </c:scaling>
        <c:delete val="0"/>
        <c:axPos val="b"/>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29021648"/>
        <c:crosses val="autoZero"/>
        <c:crossBetween val="between"/>
      </c:valAx>
      <c:spPr>
        <a:noFill/>
        <a:ln>
          <a:noFill/>
        </a:ln>
        <a:effectLst/>
      </c:spPr>
    </c:plotArea>
    <c:legend>
      <c:legendPos val="r"/>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 xmlns:c16="http://schemas.microsoft.com/office/drawing/2014/chart" uri="{E28EC0CA-F0BB-4C9C-879D-F8772B89E7AC}">
      <c16:pivotOptions16>
        <c16:showExpandCollapseFieldButtons val="1"/>
      </c16:pivotOptions16>
    </c:ext>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[Overall Report CID Spring 2023 DASHBOARD.xlsx]DASH!PivotTable3</c:name>
    <c:fmtId val="2"/>
  </c:pivotSource>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US" b="1"/>
              <a:t>Response Rate</a:t>
            </a:r>
          </a:p>
        </c:rich>
      </c:tx>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w="19050">
            <a:solidFill>
              <a:schemeClr val="lt1"/>
            </a:solidFill>
          </a:ln>
          <a:effectLst/>
        </c:spPr>
        <c:marker>
          <c:symbol val="none"/>
        </c:marker>
      </c:pivotFmt>
    </c:pivotFmts>
    <c:plotArea>
      <c:layout/>
      <c:doughnutChart>
        <c:varyColors val="1"/>
        <c:ser>
          <c:idx val="0"/>
          <c:order val="0"/>
          <c:tx>
            <c:strRef>
              <c:f>DASH!$H$23</c:f>
              <c:strCache>
                <c:ptCount val="1"/>
                <c:pt idx="0">
                  <c:v>Total</c:v>
                </c:pt>
              </c:strCache>
            </c:strRef>
          </c:tx>
          <c:dPt>
            <c:idx val="0"/>
            <c:bubble3D val="0"/>
            <c:spPr>
              <a:solidFill>
                <a:schemeClr val="accent1"/>
              </a:solidFill>
              <a:ln w="19050">
                <a:solidFill>
                  <a:schemeClr val="lt1"/>
                </a:solidFill>
              </a:ln>
              <a:effectLst/>
            </c:spPr>
          </c:dPt>
          <c:dPt>
            <c:idx val="1"/>
            <c:bubble3D val="0"/>
            <c:spPr>
              <a:solidFill>
                <a:schemeClr val="accent2"/>
              </a:solidFill>
              <a:ln w="19050">
                <a:solidFill>
                  <a:schemeClr val="lt1"/>
                </a:solidFill>
              </a:ln>
              <a:effectLst/>
            </c:spPr>
          </c:dPt>
          <c:cat>
            <c:strRef>
              <c:f>DASH!$G$24:$G$25</c:f>
              <c:strCache>
                <c:ptCount val="2"/>
                <c:pt idx="0">
                  <c:v>Sum of OverallRespRate</c:v>
                </c:pt>
                <c:pt idx="1">
                  <c:v>Sum of OverallNonRespRate</c:v>
                </c:pt>
              </c:strCache>
            </c:strRef>
          </c:cat>
          <c:val>
            <c:numRef>
              <c:f>DASH!$H$24:$H$25</c:f>
              <c:numCache>
                <c:formatCode>0</c:formatCode>
                <c:ptCount val="2"/>
                <c:pt idx="0">
                  <c:v>43.557134841967461</c:v>
                </c:pt>
                <c:pt idx="1">
                  <c:v>56.442865158032539</c:v>
                </c:pt>
              </c:numCache>
            </c:numRef>
          </c:val>
          <c:extLst>
            <c:ext xmlns:c16="http://schemas.microsoft.com/office/drawing/2014/chart" uri="{C3380CC4-5D6E-409C-BE32-E72D297353CC}">
              <c16:uniqueId val="{00000000-6A8D-4649-838D-020BDF71F413}"/>
            </c:ext>
          </c:extLst>
        </c:ser>
        <c:dLbls>
          <c:showLegendKey val="0"/>
          <c:showVal val="0"/>
          <c:showCatName val="0"/>
          <c:showSerName val="0"/>
          <c:showPercent val="0"/>
          <c:showBubbleSize val="0"/>
          <c:showLeaderLines val="1"/>
        </c:dLbls>
        <c:firstSliceAng val="0"/>
        <c:holeSize val="50"/>
      </c:doughnutChart>
      <c:spPr>
        <a:noFill/>
        <a:ln>
          <a:noFill/>
        </a:ln>
        <a:effectLst/>
      </c:spPr>
    </c:plotArea>
    <c:legend>
      <c:legendPos val="r"/>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5</xdr:col>
      <xdr:colOff>252411</xdr:colOff>
      <xdr:row>5</xdr:row>
      <xdr:rowOff>104775</xdr:rowOff>
    </xdr:from>
    <xdr:to>
      <xdr:col>8</xdr:col>
      <xdr:colOff>466724</xdr:colOff>
      <xdr:row>19</xdr:row>
      <xdr:rowOff>180975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280987</xdr:colOff>
      <xdr:row>21</xdr:row>
      <xdr:rowOff>9525</xdr:rowOff>
    </xdr:from>
    <xdr:to>
      <xdr:col>8</xdr:col>
      <xdr:colOff>509587</xdr:colOff>
      <xdr:row>35</xdr:row>
      <xdr:rowOff>85725</xdr:rowOff>
    </xdr:to>
    <xdr:grpSp>
      <xdr:nvGrpSpPr>
        <xdr:cNvPr id="5" name="Group 4"/>
        <xdr:cNvGrpSpPr/>
      </xdr:nvGrpSpPr>
      <xdr:grpSpPr>
        <a:xfrm>
          <a:off x="7177087" y="4010025"/>
          <a:ext cx="3971925" cy="2743200"/>
          <a:chOff x="7510462" y="5086350"/>
          <a:chExt cx="4572000" cy="2743200"/>
        </a:xfrm>
      </xdr:grpSpPr>
      <xdr:graphicFrame macro="">
        <xdr:nvGraphicFramePr>
          <xdr:cNvPr id="3" name="Chart 2"/>
          <xdr:cNvGraphicFramePr/>
        </xdr:nvGraphicFramePr>
        <xdr:xfrm>
          <a:off x="7510462" y="5086350"/>
          <a:ext cx="4572000" cy="2743200"/>
        </xdr:xfrm>
        <a:graphic>
          <a:graphicData uri="http://schemas.openxmlformats.org/drawingml/2006/chart">
            <c:chart xmlns:c="http://schemas.openxmlformats.org/drawingml/2006/chart" xmlns:r="http://schemas.openxmlformats.org/officeDocument/2006/relationships" r:id="rId2"/>
          </a:graphicData>
        </a:graphic>
      </xdr:graphicFrame>
      <xdr:sp macro="" textlink="H24">
        <xdr:nvSpPr>
          <xdr:cNvPr id="4" name="TextBox 3"/>
          <xdr:cNvSpPr txBox="1"/>
        </xdr:nvSpPr>
        <xdr:spPr>
          <a:xfrm>
            <a:off x="8724901" y="6381750"/>
            <a:ext cx="723900" cy="323850"/>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18D60E5D-556A-4A89-B4C8-22FF5C1D33B1}" type="TxLink">
              <a:rPr lang="en-US" sz="2400" b="1" i="0" u="none" strike="noStrike">
                <a:solidFill>
                  <a:srgbClr val="000000"/>
                </a:solidFill>
                <a:latin typeface="Calibri"/>
                <a:cs typeface="Calibri"/>
              </a:rPr>
              <a:t>44</a:t>
            </a:fld>
            <a:endParaRPr lang="en-US" sz="2400" b="1"/>
          </a:p>
        </xdr:txBody>
      </xdr:sp>
    </xdr:grpSp>
    <xdr:clientData/>
  </xdr:twoCellAnchor>
  <xdr:twoCellAnchor editAs="oneCell">
    <xdr:from>
      <xdr:col>8</xdr:col>
      <xdr:colOff>1057275</xdr:colOff>
      <xdr:row>5</xdr:row>
      <xdr:rowOff>152400</xdr:rowOff>
    </xdr:from>
    <xdr:to>
      <xdr:col>9</xdr:col>
      <xdr:colOff>1362075</xdr:colOff>
      <xdr:row>19</xdr:row>
      <xdr:rowOff>9525</xdr:rowOff>
    </xdr:to>
    <mc:AlternateContent xmlns:mc="http://schemas.openxmlformats.org/markup-compatibility/2006">
      <mc:Choice xmlns:a14="http://schemas.microsoft.com/office/drawing/2010/main" Requires="a14">
        <xdr:graphicFrame macro="">
          <xdr:nvGraphicFramePr>
            <xdr:cNvPr id="6" name="Teachers - Full Name"/>
            <xdr:cNvGraphicFramePr/>
          </xdr:nvGraphicFramePr>
          <xdr:xfrm>
            <a:off x="0" y="0"/>
            <a:ext cx="0" cy="0"/>
          </xdr:xfrm>
          <a:graphic>
            <a:graphicData uri="http://schemas.microsoft.com/office/drawing/2010/slicer">
              <sle:slicer xmlns:sle="http://schemas.microsoft.com/office/drawing/2010/slicer" name="Teachers - Full Name"/>
            </a:graphicData>
          </a:graphic>
        </xdr:graphicFrame>
      </mc:Choice>
      <mc:Fallback>
        <xdr:sp macro="" textlink="">
          <xdr:nvSpPr>
            <xdr:cNvPr id="0" name=""/>
            <xdr:cNvSpPr>
              <a:spLocks noTextEdit="1"/>
            </xdr:cNvSpPr>
          </xdr:nvSpPr>
          <xdr:spPr>
            <a:xfrm>
              <a:off x="11696700" y="1104900"/>
              <a:ext cx="1828800" cy="252412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8</xdr:col>
      <xdr:colOff>1095375</xdr:colOff>
      <xdr:row>20</xdr:row>
      <xdr:rowOff>9525</xdr:rowOff>
    </xdr:from>
    <xdr:to>
      <xdr:col>10</xdr:col>
      <xdr:colOff>0</xdr:colOff>
      <xdr:row>33</xdr:row>
      <xdr:rowOff>57150</xdr:rowOff>
    </xdr:to>
    <mc:AlternateContent xmlns:mc="http://schemas.openxmlformats.org/markup-compatibility/2006">
      <mc:Choice xmlns:a14="http://schemas.microsoft.com/office/drawing/2010/main" Requires="a14">
        <xdr:graphicFrame macro="">
          <xdr:nvGraphicFramePr>
            <xdr:cNvPr id="7" name="1st Initial"/>
            <xdr:cNvGraphicFramePr/>
          </xdr:nvGraphicFramePr>
          <xdr:xfrm>
            <a:off x="0" y="0"/>
            <a:ext cx="0" cy="0"/>
          </xdr:xfrm>
          <a:graphic>
            <a:graphicData uri="http://schemas.microsoft.com/office/drawing/2010/slicer">
              <sle:slicer xmlns:sle="http://schemas.microsoft.com/office/drawing/2010/slicer" name="1st Initial"/>
            </a:graphicData>
          </a:graphic>
        </xdr:graphicFrame>
      </mc:Choice>
      <mc:Fallback>
        <xdr:sp macro="" textlink="">
          <xdr:nvSpPr>
            <xdr:cNvPr id="0" name=""/>
            <xdr:cNvSpPr>
              <a:spLocks noTextEdit="1"/>
            </xdr:cNvSpPr>
          </xdr:nvSpPr>
          <xdr:spPr>
            <a:xfrm>
              <a:off x="11734800" y="3819525"/>
              <a:ext cx="1828800" cy="252412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8</xdr:col>
      <xdr:colOff>1123950</xdr:colOff>
      <xdr:row>34</xdr:row>
      <xdr:rowOff>19050</xdr:rowOff>
    </xdr:from>
    <xdr:to>
      <xdr:col>10</xdr:col>
      <xdr:colOff>28575</xdr:colOff>
      <xdr:row>47</xdr:row>
      <xdr:rowOff>66675</xdr:rowOff>
    </xdr:to>
    <mc:AlternateContent xmlns:mc="http://schemas.openxmlformats.org/markup-compatibility/2006">
      <mc:Choice xmlns:a14="http://schemas.microsoft.com/office/drawing/2010/main" Requires="a14">
        <xdr:graphicFrame macro="">
          <xdr:nvGraphicFramePr>
            <xdr:cNvPr id="8" name="CRN"/>
            <xdr:cNvGraphicFramePr/>
          </xdr:nvGraphicFramePr>
          <xdr:xfrm>
            <a:off x="0" y="0"/>
            <a:ext cx="0" cy="0"/>
          </xdr:xfrm>
          <a:graphic>
            <a:graphicData uri="http://schemas.microsoft.com/office/drawing/2010/slicer">
              <sle:slicer xmlns:sle="http://schemas.microsoft.com/office/drawing/2010/slicer" name="CRN"/>
            </a:graphicData>
          </a:graphic>
        </xdr:graphicFrame>
      </mc:Choice>
      <mc:Fallback>
        <xdr:sp macro="" textlink="">
          <xdr:nvSpPr>
            <xdr:cNvPr id="0" name=""/>
            <xdr:cNvSpPr>
              <a:spLocks noTextEdit="1"/>
            </xdr:cNvSpPr>
          </xdr:nvSpPr>
          <xdr:spPr>
            <a:xfrm>
              <a:off x="11763375" y="6496050"/>
              <a:ext cx="1828800" cy="252412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Windows User" refreshedDate="45076.640031365743" createdVersion="6" refreshedVersion="6" minRefreshableVersion="3" recordCount="208">
  <cacheSource type="worksheet">
    <worksheetSource name="Table1"/>
  </cacheSource>
  <cacheFields count="22">
    <cacheField name="Primary Subject ID" numFmtId="0">
      <sharedItems/>
    </cacheField>
    <cacheField name="Course Name" numFmtId="0">
      <sharedItems/>
    </cacheField>
    <cacheField name="Term" numFmtId="0">
      <sharedItems containsSemiMixedTypes="0" containsString="0" containsNumber="1" containsInteger="1" minValue="202320" maxValue="202320"/>
    </cacheField>
    <cacheField name="Part of Term" numFmtId="0">
      <sharedItems/>
    </cacheField>
    <cacheField name="Courses - COURSE_CODE" numFmtId="0">
      <sharedItems/>
    </cacheField>
    <cacheField name="Courses - COURSE_NUMBER" numFmtId="0">
      <sharedItems containsSemiMixedTypes="0" containsString="0" containsNumber="1" containsInteger="1" minValue="100" maxValue="4361"/>
    </cacheField>
    <cacheField name="Courses - CLASS_NUMBER" numFmtId="0">
      <sharedItems/>
    </cacheField>
    <cacheField name="Teachers - Full Name" numFmtId="0">
      <sharedItems count="112">
        <s v="Brian Brown"/>
        <s v="William Wilson"/>
        <s v="Daniel Degges"/>
        <s v="Angela Ellis"/>
        <s v="Nancy Foreman"/>
        <s v="Amanda Grant"/>
        <s v="Elizabeth Bailey"/>
        <s v="Lee Deboer"/>
        <s v="Sherry West"/>
        <s v="Jonathan Jordan"/>
        <s v="Sarah Elder"/>
        <s v="Alison Bodeker"/>
        <s v="Linda Lacoste"/>
        <s v="Stefan Vaughn"/>
        <s v="April Carl"/>
        <s v="Kurt Lacoste"/>
        <s v="Lacey Henderson"/>
        <s v="Joseph Shipman"/>
        <s v="Molly Baur"/>
        <s v="Gregory Miller"/>
        <s v="Travis Ball"/>
        <s v="Charisse Anguiano"/>
        <s v="Mei-Ying Lin"/>
        <s v="Kyle Steadham"/>
        <s v="Carissa Manrique"/>
        <s v="Molly Jacobsen"/>
        <s v="Kelly Brown"/>
        <s v="Irene Thrower"/>
        <s v="Lloyd Whelchel"/>
        <s v="George Swindell"/>
        <s v="Sarah Clift"/>
        <s v="Kelly Waltman-Payne"/>
        <s v="Penny Dodd"/>
        <s v="Shaonda Gathright"/>
        <s v="Brett Murrey"/>
        <s v="Charlotte Larkin"/>
        <s v="Jayson Douglas"/>
        <s v="James Womack"/>
        <s v="Jason Jenkins"/>
        <s v="Jimmy Farias"/>
        <s v="Amanda Willows"/>
        <s v="Kevin Wilkinson"/>
        <s v="Jason Waller"/>
        <s v="Mathew Briggs"/>
        <s v="Douglas Yates"/>
        <s v="Justin Bowen"/>
        <s v="Louis Lufkin"/>
        <s v="Mary Hendrix"/>
        <s v="Kristen Bennett"/>
        <s v="Torrey Rhone"/>
        <s v="Brian Mcginley, Jr"/>
        <s v="Julia Rose"/>
        <s v="Agapito Flores"/>
        <s v="Lisa Palazzetti"/>
        <s v="Jennifer Good"/>
        <s v="Jennifer Davis-Lamm"/>
        <s v="Hyatt Berkman"/>
        <s v="Katie Ritchie"/>
        <s v="Beatriz Galuban"/>
        <s v="Adam Wright"/>
        <s v="Paul Jones"/>
        <s v="Shamim Hunt"/>
        <s v="Micah Mcbay"/>
        <s v="Laura Boddicker"/>
        <s v="Matthew Waymack"/>
        <s v="Cassie Harper"/>
        <s v="Stacey Said"/>
        <s v="Jonathan Zitzmann"/>
        <s v="Steven Huron"/>
        <s v="Daniel Carolla"/>
        <s v="Tiffany Bunton"/>
        <s v="Chris Ecke"/>
        <s v="Richard Santiesteban"/>
        <s v="Daniel Davis"/>
        <s v="Katrina Starr"/>
        <s v="Steven Wilson"/>
        <s v="Matthew Moore"/>
        <s v="Jayla Wilkerson"/>
        <s v="Chitram Lutchman"/>
        <s v="Quynh Dang"/>
        <s v="Deena Besson"/>
        <s v="Olulana Bamiro"/>
        <s v="Lydia Ricketts"/>
        <s v="Kristina Nichols"/>
        <s v="Sonya Braddy"/>
        <s v="James Wall"/>
        <s v="Ashley Gill"/>
        <s v="Jennifer Hudson"/>
        <s v="Gabriel Dunbar"/>
        <s v="Patricia Palacios"/>
        <s v="April Sanders"/>
        <s v="Veronica Juarez"/>
        <s v="Katy Williams"/>
        <s v="Danya Casey"/>
        <s v="Coy Martin"/>
        <s v="Cynthia Rhodes"/>
        <s v="Paige Bussell"/>
        <s v="David Kent"/>
        <s v="Venkata Vadlamani"/>
        <s v="Rodney Cooper-Sweat"/>
        <s v="Kristen Neeley"/>
        <s v="Jeremiah Odom"/>
        <s v="Joshua Hamilton"/>
        <s v="Adewale Amosu"/>
        <s v="Crescida Jacobs"/>
        <s v="Elizabeth Joslin"/>
        <s v="Julia Nelson"/>
        <s v="Allen Hillegas"/>
        <s v="Chelse Woods"/>
        <s v="Michael Taglienti"/>
        <s v="Michael King"/>
        <s v="Y Villanueva-Russell"/>
      </sharedItems>
    </cacheField>
    <cacheField name="School" numFmtId="0">
      <sharedItems/>
    </cacheField>
    <cacheField name="Department" numFmtId="0">
      <sharedItems/>
    </cacheField>
    <cacheField name="Instructor Score" numFmtId="0">
      <sharedItems containsString="0" containsBlank="1" containsNumber="1" minValue="3.22" maxValue="5" count="81">
        <n v="3.6"/>
        <n v="4.5199999999999996"/>
        <n v="4.68"/>
        <n v="4.5599999999999996"/>
        <n v="4.7300000000000004"/>
        <n v="4.67"/>
        <n v="4.9800000000000004"/>
        <n v="4.76"/>
        <n v="4.79"/>
        <n v="4.8899999999999997"/>
        <n v="4.6399999999999997"/>
        <n v="4.22"/>
        <n v="4.5"/>
        <n v="4.6500000000000004"/>
        <n v="5"/>
        <n v="4.96"/>
        <n v="4.8600000000000003"/>
        <n v="4.62"/>
        <n v="4.63"/>
        <n v="4.57"/>
        <n v="4.7699999999999996"/>
        <n v="4.82"/>
        <n v="4.8099999999999996"/>
        <n v="4.71"/>
        <n v="4.46"/>
        <n v="3.96"/>
        <n v="4.72"/>
        <n v="4.5999999999999996"/>
        <n v="4.33"/>
        <m/>
        <n v="4.3899999999999997"/>
        <n v="4.43"/>
        <n v="4.3099999999999996"/>
        <n v="4.03"/>
        <n v="4.83"/>
        <n v="4.92"/>
        <n v="4.97"/>
        <n v="4.93"/>
        <n v="4.78"/>
        <n v="4.9400000000000004"/>
        <n v="4.87"/>
        <n v="4.84"/>
        <n v="4.47"/>
        <n v="4.88"/>
        <n v="4.9000000000000004"/>
        <n v="4.1900000000000004"/>
        <n v="4.74"/>
        <n v="4.66"/>
        <n v="4.6900000000000004"/>
        <n v="4.28"/>
        <n v="4.51"/>
        <n v="4.54"/>
        <n v="3.94"/>
        <n v="3.67"/>
        <n v="4.1399999999999997"/>
        <n v="4.37"/>
        <n v="3.98"/>
        <n v="3.83"/>
        <n v="4.25"/>
        <n v="4.3600000000000003"/>
        <n v="4.41"/>
        <n v="4.7"/>
        <n v="4.45"/>
        <n v="4.26"/>
        <n v="4.75"/>
        <n v="4.55"/>
        <n v="4.95"/>
        <n v="4.8499999999999996"/>
        <n v="3.22"/>
        <n v="4.58"/>
        <n v="4.53"/>
        <n v="4.59"/>
        <n v="4.34"/>
        <n v="4.08"/>
        <n v="4.1100000000000003"/>
        <n v="3.74"/>
        <n v="4.38"/>
        <n v="4.42"/>
        <n v="4.6100000000000003"/>
        <n v="4.13"/>
        <n v="4.4000000000000004"/>
      </sharedItems>
    </cacheField>
    <cacheField name="Course Score" numFmtId="0">
      <sharedItems containsString="0" containsBlank="1" containsNumber="1" minValue="3.13" maxValue="5" count="79">
        <n v="3.98"/>
        <n v="4.7"/>
        <n v="4.8099999999999996"/>
        <n v="4.49"/>
        <n v="4.7699999999999996"/>
        <n v="4.67"/>
        <n v="5"/>
        <n v="4.68"/>
        <n v="4.8"/>
        <n v="4.93"/>
        <n v="4.3099999999999996"/>
        <n v="4.75"/>
        <n v="4.5"/>
        <n v="4.83"/>
        <n v="4.92"/>
        <n v="4.9800000000000004"/>
        <n v="4.71"/>
        <n v="4.7300000000000004"/>
        <n v="4.5599999999999996"/>
        <n v="4.6399999999999997"/>
        <n v="4.3499999999999996"/>
        <n v="4.76"/>
        <n v="4.78"/>
        <n v="4.46"/>
        <n v="3.8"/>
        <n v="4.63"/>
        <n v="4.72"/>
        <n v="4.8600000000000003"/>
        <m/>
        <n v="4.4000000000000004"/>
        <n v="4.26"/>
        <n v="4.22"/>
        <n v="4.25"/>
        <n v="4.41"/>
        <n v="4.13"/>
        <n v="4.87"/>
        <n v="4.96"/>
        <n v="4.84"/>
        <n v="4.9400000000000004"/>
        <n v="4.88"/>
        <n v="4.8499999999999996"/>
        <n v="4.8899999999999997"/>
        <n v="4.82"/>
        <n v="4.43"/>
        <n v="4.9000000000000004"/>
        <n v="4.95"/>
        <n v="4.28"/>
        <n v="4.07"/>
        <n v="4.53"/>
        <n v="4.59"/>
        <n v="4.5999999999999996"/>
        <n v="4.2300000000000004"/>
        <n v="4"/>
        <n v="4.42"/>
        <n v="4.38"/>
        <n v="4.1500000000000004"/>
        <n v="3.93"/>
        <n v="4.45"/>
        <n v="4.33"/>
        <n v="4.34"/>
        <n v="4.74"/>
        <n v="4.6100000000000003"/>
        <n v="4.91"/>
        <n v="4.6500000000000004"/>
        <n v="4.5199999999999996"/>
        <n v="3.13"/>
        <n v="4.51"/>
        <n v="4.97"/>
        <n v="4.4800000000000004"/>
        <n v="4.37"/>
        <n v="4.2"/>
        <n v="3.3"/>
        <n v="4.29"/>
        <n v="4.6900000000000004"/>
        <n v="4.3600000000000003"/>
        <n v="4.55"/>
        <n v="4.04"/>
        <n v="4.79"/>
        <n v="3.95"/>
      </sharedItems>
    </cacheField>
    <cacheField name="QEP Score" numFmtId="0">
      <sharedItems containsString="0" containsBlank="1" containsNumber="1" minValue="3.25" maxValue="5" count="84">
        <n v="3.38"/>
        <n v="4.5599999999999996"/>
        <n v="4.6900000000000004"/>
        <n v="4.43"/>
        <n v="4.7699999999999996"/>
        <n v="4.6399999999999997"/>
        <n v="5"/>
        <n v="4.82"/>
        <n v="4.78"/>
        <n v="4.79"/>
        <n v="4.1900000000000004"/>
        <n v="4.4000000000000004"/>
        <n v="4.75"/>
        <n v="4.95"/>
        <n v="4.96"/>
        <n v="4.68"/>
        <n v="4.74"/>
        <n v="4.42"/>
        <n v="4.63"/>
        <n v="4.3899999999999997"/>
        <n v="4.7"/>
        <n v="4.97"/>
        <n v="4.76"/>
        <n v="4.5"/>
        <n v="3.81"/>
        <n v="4.57"/>
        <n v="4.46"/>
        <n v="4.33"/>
        <m/>
        <n v="4.3600000000000003"/>
        <n v="4.1100000000000003"/>
        <n v="4.09"/>
        <n v="4.34"/>
        <n v="3.98"/>
        <n v="4.21"/>
        <n v="4.67"/>
        <n v="4.92"/>
        <n v="4.93"/>
        <n v="4.91"/>
        <n v="4.8099999999999996"/>
        <n v="4.84"/>
        <n v="4.9400000000000004"/>
        <n v="4.87"/>
        <n v="4.8600000000000003"/>
        <n v="4.83"/>
        <n v="4.8899999999999997"/>
        <n v="4.54"/>
        <n v="4.88"/>
        <n v="4.6100000000000003"/>
        <n v="4.17"/>
        <n v="4.25"/>
        <n v="4.71"/>
        <n v="4.5999999999999996"/>
        <n v="4.55"/>
        <n v="4.16"/>
        <n v="3.75"/>
        <n v="4.07"/>
        <n v="4.22"/>
        <n v="3.88"/>
        <n v="3.68"/>
        <n v="3.95"/>
        <n v="4.6500000000000004"/>
        <n v="4.28"/>
        <n v="4.7300000000000004"/>
        <n v="4.8499999999999996"/>
        <n v="4.72"/>
        <n v="4.66"/>
        <n v="4.9000000000000004"/>
        <n v="3.25"/>
        <n v="4.2699999999999996"/>
        <n v="4.45"/>
        <n v="4.0599999999999996"/>
        <n v="4.8"/>
        <n v="4.29"/>
        <n v="4.59"/>
        <n v="4.08"/>
        <n v="4.38"/>
        <n v="4.32"/>
        <n v="4.4400000000000004"/>
        <n v="4.41"/>
        <n v="4.53"/>
        <n v="4.26"/>
        <n v="4.62"/>
        <n v="3.9"/>
      </sharedItems>
    </cacheField>
    <cacheField name="Total Score" numFmtId="0">
      <sharedItems containsString="0" containsBlank="1" containsNumber="1" minValue="3.2" maxValue="5" count="85">
        <n v="3.67"/>
        <n v="4.59"/>
        <n v="4.7300000000000004"/>
        <n v="4.5"/>
        <n v="4.75"/>
        <n v="4.66"/>
        <n v="4.99"/>
        <n v="4.74"/>
        <n v="4.8"/>
        <n v="4.88"/>
        <n v="4.72"/>
        <n v="4.24"/>
        <n v="4.47"/>
        <n v="4.79"/>
        <n v="4.63"/>
        <n v="4.96"/>
        <n v="4.76"/>
        <n v="4.71"/>
        <n v="4.58"/>
        <n v="4.55"/>
        <n v="4.6100000000000003"/>
        <n v="4.45"/>
        <n v="4.92"/>
        <n v="3.87"/>
        <n v="4.6900000000000004"/>
        <n v="4.57"/>
        <n v="4.5999999999999996"/>
        <n v="4.46"/>
        <n v="4.78"/>
        <m/>
        <n v="4.38"/>
        <n v="4.29"/>
        <n v="4.2699999999999996"/>
        <n v="4.2300000000000004"/>
        <n v="4.83"/>
        <n v="4.43"/>
        <n v="4.25"/>
        <n v="4.18"/>
        <n v="4.7"/>
        <n v="4.6500000000000004"/>
        <n v="4.93"/>
        <n v="4.8499999999999996"/>
        <n v="4.9400000000000004"/>
        <n v="4.87"/>
        <n v="4.8600000000000003"/>
        <n v="4.84"/>
        <n v="4.4800000000000004"/>
        <n v="4.68"/>
        <n v="4.8899999999999997"/>
        <n v="4.9800000000000004"/>
        <n v="4.6399999999999997"/>
        <n v="4.22"/>
        <n v="4.28"/>
        <n v="4.67"/>
        <n v="4.51"/>
        <n v="4.8099999999999996"/>
        <n v="5"/>
        <n v="4.4000000000000004"/>
        <n v="4.09"/>
        <n v="3.8"/>
        <n v="4.21"/>
        <n v="4.33"/>
        <n v="4.01"/>
        <n v="3.82"/>
        <n v="4.32"/>
        <n v="4.34"/>
        <n v="4.3899999999999997"/>
        <n v="4.62"/>
        <n v="4.7699999999999996"/>
        <n v="4.95"/>
        <n v="4.9000000000000004"/>
        <n v="4.5599999999999996"/>
        <n v="3.2"/>
        <n v="4.41"/>
        <n v="4.3"/>
        <n v="4.5199999999999996"/>
        <n v="4.3600000000000003"/>
        <n v="4.97"/>
        <n v="4.13"/>
        <n v="4.3499999999999996"/>
        <n v="3.5"/>
        <n v="4.53"/>
        <n v="4.3099999999999996"/>
        <n v="3.85"/>
        <n v="4.91"/>
      </sharedItems>
    </cacheField>
    <cacheField name="Invited" numFmtId="0">
      <sharedItems containsSemiMixedTypes="0" containsString="0" containsNumber="1" containsInteger="1" minValue="0" maxValue="48"/>
    </cacheField>
    <cacheField name="RespondentCount" numFmtId="0">
      <sharedItems containsSemiMixedTypes="0" containsString="0" containsNumber="1" containsInteger="1" minValue="0" maxValue="32"/>
    </cacheField>
    <cacheField name="Response Rate" numFmtId="0">
      <sharedItems containsSemiMixedTypes="0" containsString="0" containsNumber="1" minValue="0" maxValue="87.5"/>
    </cacheField>
    <cacheField name="1st Initial" numFmtId="0">
      <sharedItems count="22">
        <s v="B"/>
        <s v="W"/>
        <s v="D"/>
        <s v="A"/>
        <s v="N"/>
        <s v="E"/>
        <s v="L"/>
        <s v="S"/>
        <s v="J"/>
        <s v="K"/>
        <s v="M"/>
        <s v="G"/>
        <s v="T"/>
        <s v="C"/>
        <s v="I"/>
        <s v="P"/>
        <s v="H"/>
        <s v="R"/>
        <s v="Q"/>
        <s v="O"/>
        <s v="V"/>
        <s v="Y"/>
      </sharedItems>
    </cacheField>
    <cacheField name="CRN" numFmtId="0">
      <sharedItems count="205">
        <s v="20534"/>
        <s v="20580"/>
        <s v="20591"/>
        <s v="20662"/>
        <s v="20664"/>
        <s v="20665"/>
        <s v="20667"/>
        <s v="20668"/>
        <s v="20669"/>
        <s v="20670"/>
        <s v="20671"/>
        <s v="20672"/>
        <s v="20674"/>
        <s v="20675"/>
        <s v="20676"/>
        <s v="20678"/>
        <s v="20680"/>
        <s v="20682"/>
        <s v="20683"/>
        <s v="20684"/>
        <s v="20689"/>
        <s v="20690"/>
        <s v="20693"/>
        <s v="20694"/>
        <s v="20702"/>
        <s v="20927"/>
        <s v="20933"/>
        <s v="21029"/>
        <s v="21030"/>
        <s v="21031"/>
        <s v="21033"/>
        <s v="21148"/>
        <s v="21149"/>
        <s v="21150"/>
        <s v="21151"/>
        <s v="21428"/>
        <s v="21436"/>
        <s v="22570"/>
        <s v="22577"/>
        <s v="23627"/>
        <s v="23628"/>
        <s v="23629"/>
        <s v="23630"/>
        <s v="23641"/>
        <s v="23645"/>
        <s v="23646"/>
        <s v="23666"/>
        <s v="23667"/>
        <s v="23669"/>
        <s v="23671"/>
        <s v="23672"/>
        <s v="23673"/>
        <s v="23674"/>
        <s v="23675"/>
        <s v="23676"/>
        <s v="23678"/>
        <s v="23680"/>
        <s v="23682"/>
        <s v="23684"/>
        <s v="23685"/>
        <s v="23687"/>
        <s v="23689"/>
        <s v="23922"/>
        <s v="23995"/>
        <s v="23996"/>
        <s v="23998"/>
        <s v="24129"/>
        <s v="24546"/>
        <s v="24547"/>
        <s v="24571"/>
        <s v="24579"/>
        <s v="24589"/>
        <s v="24603"/>
        <s v="24612"/>
        <s v="24648"/>
        <s v="24649"/>
        <s v="24664"/>
        <s v="24665"/>
        <s v="24668"/>
        <s v="24669"/>
        <s v="24671"/>
        <s v="24676"/>
        <s v="24684"/>
        <s v="24685"/>
        <s v="24693"/>
        <s v="24716"/>
        <s v="24717"/>
        <s v="24720"/>
        <s v="24721"/>
        <s v="24728"/>
        <s v="24729"/>
        <s v="24747"/>
        <s v="24752"/>
        <s v="24759"/>
        <s v="24760"/>
        <s v="25334"/>
        <s v="25675"/>
        <s v="25678"/>
        <s v="25682"/>
        <s v="25683"/>
        <s v="25711"/>
        <s v="25720"/>
        <s v="25787"/>
        <s v="25788"/>
        <s v="25790"/>
        <s v="25791"/>
        <s v="25792"/>
        <s v="25793"/>
        <s v="25795"/>
        <s v="25796"/>
        <s v="25800"/>
        <s v="25801"/>
        <s v="25804"/>
        <s v="25805"/>
        <s v="25810"/>
        <s v="25814"/>
        <s v="25819"/>
        <s v="25823"/>
        <s v="25828"/>
        <s v="25885"/>
        <s v="25887"/>
        <s v="25889"/>
        <s v="25891"/>
        <s v="25892"/>
        <s v="25895"/>
        <s v="25898"/>
        <s v="25900"/>
        <s v="25986"/>
        <s v="26139"/>
        <s v="26140"/>
        <s v="26161"/>
        <s v="26162"/>
        <s v="26163"/>
        <s v="26164"/>
        <s v="26165"/>
        <s v="26166"/>
        <s v="26174"/>
        <s v="26175"/>
        <s v="26177"/>
        <s v="26179"/>
        <s v="26316"/>
        <s v="26399"/>
        <s v="26447"/>
        <s v="26448"/>
        <s v="26450"/>
        <s v="26455"/>
        <s v="26492"/>
        <s v="26513"/>
        <s v="26514"/>
        <s v="26828"/>
        <s v="27092"/>
        <s v="27096"/>
        <s v="27100"/>
        <s v="27102"/>
        <s v="27105"/>
        <s v="27108"/>
        <s v="27112"/>
        <s v="27117"/>
        <s v="27118"/>
        <s v="27119"/>
        <s v="27120"/>
        <s v="27134"/>
        <s v="27135"/>
        <s v="27140"/>
        <s v="27146"/>
        <s v="27147"/>
        <s v="27149"/>
        <s v="27150"/>
        <s v="27151"/>
        <s v="27152"/>
        <s v="27153"/>
        <s v="27154"/>
        <s v="27155"/>
        <s v="27157"/>
        <s v="27158"/>
        <s v="27160"/>
        <s v="27161"/>
        <s v="27162"/>
        <s v="27163"/>
        <s v="27164"/>
        <s v="27165"/>
        <s v="27166"/>
        <s v="27167"/>
        <s v="27168"/>
        <s v="27169"/>
        <s v="27170"/>
        <s v="27171"/>
        <s v="27548"/>
        <s v="27549"/>
        <s v="27550"/>
        <s v="27552"/>
        <s v="27553"/>
        <s v="27554"/>
        <s v="27555"/>
        <s v="27556"/>
        <s v="27557"/>
        <s v="27563"/>
        <s v="27567"/>
        <s v="27573"/>
        <s v="27574"/>
        <s v="27827"/>
        <s v="27833"/>
        <s v="27834"/>
        <s v="27916"/>
        <s v="27931"/>
      </sharedItems>
    </cacheField>
    <cacheField name="Not Responded" numFmtId="0">
      <sharedItems containsSemiMixedTypes="0" containsString="0" containsNumber="1" containsInteger="1" minValue="0" maxValue="31"/>
    </cacheField>
    <cacheField name="OverallRespRate" numFmtId="0" formula="(RespondentCount /Invited )*100" databaseField="0"/>
    <cacheField name="OverallNonRespRate" numFmtId="0" formula="100-OverallRespRate" databaseField="0"/>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08">
  <r>
    <s v="202320-20534"/>
    <s v="20534 US-U.S. History From 1865"/>
    <n v="202320"/>
    <s v="OC2"/>
    <s v="HIST"/>
    <n v="1302"/>
    <s v="1CW"/>
    <x v="0"/>
    <s v="Humanities, Social Sci &amp; Arts"/>
    <s v="History"/>
    <x v="0"/>
    <x v="0"/>
    <x v="0"/>
    <x v="0"/>
    <n v="29"/>
    <n v="12"/>
    <n v="41.38"/>
    <x v="0"/>
    <x v="0"/>
    <n v="17"/>
  </r>
  <r>
    <s v="202320-20580"/>
    <s v="20580 US-U.S. History to 1877"/>
    <n v="202320"/>
    <s v="OC1"/>
    <s v="HIST"/>
    <n v="1301"/>
    <s v="0CW"/>
    <x v="1"/>
    <s v="Humanities, Social Sci &amp; Arts"/>
    <s v="History"/>
    <x v="1"/>
    <x v="1"/>
    <x v="1"/>
    <x v="1"/>
    <n v="28"/>
    <n v="8"/>
    <n v="28.57"/>
    <x v="1"/>
    <x v="1"/>
    <n v="20"/>
  </r>
  <r>
    <s v="202320-20591"/>
    <s v="20591 US-U.S. History From 1865"/>
    <n v="202320"/>
    <s v="OC1"/>
    <s v="HIST"/>
    <n v="1302"/>
    <s v="0CW"/>
    <x v="2"/>
    <s v="Humanities, Social Sci &amp; Arts"/>
    <s v="History"/>
    <x v="2"/>
    <x v="2"/>
    <x v="2"/>
    <x v="2"/>
    <n v="26"/>
    <n v="12"/>
    <n v="46.15"/>
    <x v="2"/>
    <x v="2"/>
    <n v="14"/>
  </r>
  <r>
    <s v="202320-20662"/>
    <s v="20662 US-College Reading &amp; Writing"/>
    <n v="202320"/>
    <s v="OC1"/>
    <s v="ENG"/>
    <n v="1301"/>
    <s v="0CW"/>
    <x v="3"/>
    <s v="Humanities, Social Sci &amp; Arts"/>
    <s v="Literature &amp; Languages"/>
    <x v="3"/>
    <x v="3"/>
    <x v="3"/>
    <x v="3"/>
    <n v="25"/>
    <n v="14"/>
    <n v="56"/>
    <x v="3"/>
    <x v="3"/>
    <n v="11"/>
  </r>
  <r>
    <s v="202320-20664"/>
    <s v="20664 GLB/US-Written Argument/Resrch"/>
    <n v="202320"/>
    <s v="OC1"/>
    <s v="ENG"/>
    <n v="1302"/>
    <s v="0CW"/>
    <x v="4"/>
    <s v="Humanities, Social Sci &amp; Arts"/>
    <s v="Literature &amp; Languages"/>
    <x v="4"/>
    <x v="4"/>
    <x v="4"/>
    <x v="4"/>
    <n v="25"/>
    <n v="14"/>
    <n v="56"/>
    <x v="4"/>
    <x v="4"/>
    <n v="11"/>
  </r>
  <r>
    <s v="202320-20665"/>
    <s v="20665 GLB/US-Written Argument/Resrch"/>
    <n v="202320"/>
    <s v="OC2"/>
    <s v="ENG"/>
    <n v="1302"/>
    <s v="1CW"/>
    <x v="4"/>
    <s v="Humanities, Social Sci &amp; Arts"/>
    <s v="Literature &amp; Languages"/>
    <x v="5"/>
    <x v="5"/>
    <x v="5"/>
    <x v="5"/>
    <n v="26"/>
    <n v="15"/>
    <n v="57.69"/>
    <x v="4"/>
    <x v="5"/>
    <n v="11"/>
  </r>
  <r>
    <s v="202320-20667"/>
    <s v="20667 GLB/Intro to Sociology"/>
    <n v="202320"/>
    <s v="OC1"/>
    <s v="SOC"/>
    <n v="1301"/>
    <s v="0CW"/>
    <x v="5"/>
    <s v="Humanities, Social Sci &amp; Arts"/>
    <s v="Sociology &amp; Criminal Justice"/>
    <x v="6"/>
    <x v="6"/>
    <x v="6"/>
    <x v="6"/>
    <n v="30"/>
    <n v="9"/>
    <n v="30"/>
    <x v="3"/>
    <x v="6"/>
    <n v="21"/>
  </r>
  <r>
    <s v="202320-20668"/>
    <s v="20668 Foundations of Org Ldrship"/>
    <n v="202320"/>
    <s v="OC1"/>
    <s v="ORGL"/>
    <n v="3311"/>
    <s v="0CW"/>
    <x v="6"/>
    <s v="Innovation and Design"/>
    <s v="Coll of Innovation and Design"/>
    <x v="7"/>
    <x v="7"/>
    <x v="4"/>
    <x v="7"/>
    <n v="26"/>
    <n v="10"/>
    <n v="38.46"/>
    <x v="5"/>
    <x v="7"/>
    <n v="16"/>
  </r>
  <r>
    <s v="202320-20669"/>
    <s v="20669 Foundations of Org Ldrship"/>
    <n v="202320"/>
    <s v="OC1"/>
    <s v="ORGL"/>
    <n v="3311"/>
    <s v="2CW"/>
    <x v="7"/>
    <s v="Innovation and Design"/>
    <s v="Coll of Innovation and Design"/>
    <x v="8"/>
    <x v="8"/>
    <x v="7"/>
    <x v="8"/>
    <n v="9"/>
    <n v="7"/>
    <n v="77.78"/>
    <x v="6"/>
    <x v="8"/>
    <n v="2"/>
  </r>
  <r>
    <s v="202320-20670"/>
    <s v="20670 Organizational Communication"/>
    <n v="202320"/>
    <s v="OC1"/>
    <s v="ORGL"/>
    <n v="3321"/>
    <s v="0CW"/>
    <x v="8"/>
    <s v="Innovation and Design"/>
    <s v="Coll of Innovation and Design"/>
    <x v="9"/>
    <x v="9"/>
    <x v="8"/>
    <x v="9"/>
    <n v="26"/>
    <n v="9"/>
    <n v="34.619999999999997"/>
    <x v="7"/>
    <x v="9"/>
    <n v="17"/>
  </r>
  <r>
    <s v="202320-20671"/>
    <s v="20671 Organizational Communication"/>
    <n v="202320"/>
    <s v="OC1"/>
    <s v="ORGL"/>
    <n v="3321"/>
    <s v="1CW"/>
    <x v="9"/>
    <s v="Innovation and Design"/>
    <s v="Coll of Innovation and Design"/>
    <x v="10"/>
    <x v="4"/>
    <x v="9"/>
    <x v="10"/>
    <n v="26"/>
    <n v="7"/>
    <n v="26.92"/>
    <x v="8"/>
    <x v="10"/>
    <n v="19"/>
  </r>
  <r>
    <s v="202320-20672"/>
    <s v="20672 Org Ethics"/>
    <n v="202320"/>
    <s v="OC1"/>
    <s v="ORGL"/>
    <n v="3322"/>
    <s v="0CW"/>
    <x v="6"/>
    <s v="Innovation and Design"/>
    <s v="Coll of Innovation and Design"/>
    <x v="11"/>
    <x v="10"/>
    <x v="10"/>
    <x v="11"/>
    <n v="25"/>
    <n v="10"/>
    <n v="40"/>
    <x v="5"/>
    <x v="11"/>
    <n v="15"/>
  </r>
  <r>
    <s v="202320-20674"/>
    <s v="20674 Data Driven Decision Making"/>
    <n v="202320"/>
    <s v="OC1"/>
    <s v="ORGL"/>
    <n v="3331"/>
    <s v="0CW"/>
    <x v="10"/>
    <s v="Innovation and Design"/>
    <s v="Coll of Innovation and Design"/>
    <x v="4"/>
    <x v="11"/>
    <x v="2"/>
    <x v="2"/>
    <n v="25"/>
    <n v="8"/>
    <n v="32"/>
    <x v="7"/>
    <x v="12"/>
    <n v="17"/>
  </r>
  <r>
    <s v="202320-20675"/>
    <s v="20675 Data Driven Decision Making"/>
    <n v="202320"/>
    <s v="OC1"/>
    <s v="ORGL"/>
    <n v="3331"/>
    <s v="1CW"/>
    <x v="11"/>
    <s v="Innovation and Design"/>
    <s v="Coll of Innovation and Design"/>
    <x v="12"/>
    <x v="12"/>
    <x v="11"/>
    <x v="12"/>
    <n v="6"/>
    <n v="4"/>
    <n v="66.67"/>
    <x v="3"/>
    <x v="13"/>
    <n v="2"/>
  </r>
  <r>
    <s v="202320-20676"/>
    <s v="20676 Org Behavior"/>
    <n v="202320"/>
    <s v="OC1"/>
    <s v="ORGL"/>
    <n v="3332"/>
    <s v="0CW"/>
    <x v="12"/>
    <s v="Innovation and Design"/>
    <s v="Coll of Innovation and Design"/>
    <x v="8"/>
    <x v="13"/>
    <x v="12"/>
    <x v="13"/>
    <n v="25"/>
    <n v="7"/>
    <n v="28"/>
    <x v="6"/>
    <x v="14"/>
    <n v="18"/>
  </r>
  <r>
    <s v="202320-20678"/>
    <s v="20678 Leadership Theory"/>
    <n v="202320"/>
    <s v="OC1"/>
    <s v="ORGL"/>
    <n v="4341"/>
    <s v="0CW"/>
    <x v="6"/>
    <s v="Innovation and Design"/>
    <s v="Coll of Innovation and Design"/>
    <x v="13"/>
    <x v="5"/>
    <x v="1"/>
    <x v="14"/>
    <n v="25"/>
    <n v="9"/>
    <n v="36"/>
    <x v="5"/>
    <x v="15"/>
    <n v="16"/>
  </r>
  <r>
    <s v="202320-20680"/>
    <s v="20680 Leading Diverse &amp; Incl Teams"/>
    <n v="202320"/>
    <s v="OC1"/>
    <s v="ORGL"/>
    <n v="4342"/>
    <s v="0CW"/>
    <x v="13"/>
    <s v="Innovation and Design"/>
    <s v="Coll of Innovation and Design"/>
    <x v="14"/>
    <x v="14"/>
    <x v="13"/>
    <x v="15"/>
    <n v="25"/>
    <n v="10"/>
    <n v="40"/>
    <x v="7"/>
    <x v="16"/>
    <n v="15"/>
  </r>
  <r>
    <s v="202320-20682"/>
    <s v="20682 Leading Change"/>
    <n v="202320"/>
    <s v="OC1"/>
    <s v="ORGL"/>
    <n v="4343"/>
    <s v="0CW"/>
    <x v="14"/>
    <s v="Innovation and Design"/>
    <s v="Coll of Innovation and Design"/>
    <x v="15"/>
    <x v="15"/>
    <x v="14"/>
    <x v="15"/>
    <n v="25"/>
    <n v="11"/>
    <n v="44"/>
    <x v="3"/>
    <x v="17"/>
    <n v="14"/>
  </r>
  <r>
    <s v="202320-20683"/>
    <s v="20683 Leading Change"/>
    <n v="202320"/>
    <s v="OC1"/>
    <s v="ORGL"/>
    <n v="4343"/>
    <s v="1CW"/>
    <x v="15"/>
    <s v="Innovation and Design"/>
    <s v="Coll of Innovation and Design"/>
    <x v="16"/>
    <x v="16"/>
    <x v="15"/>
    <x v="16"/>
    <n v="12"/>
    <n v="7"/>
    <n v="58.33"/>
    <x v="9"/>
    <x v="18"/>
    <n v="5"/>
  </r>
  <r>
    <s v="202320-20684"/>
    <s v="20684 Capstone II"/>
    <n v="202320"/>
    <s v="OC1"/>
    <s v="ORGL"/>
    <n v="4361"/>
    <s v="0CW"/>
    <x v="16"/>
    <s v="Innovation and Design"/>
    <s v="Coll of Innovation and Design"/>
    <x v="5"/>
    <x v="17"/>
    <x v="16"/>
    <x v="17"/>
    <n v="18"/>
    <n v="6"/>
    <n v="33.33"/>
    <x v="6"/>
    <x v="19"/>
    <n v="12"/>
  </r>
  <r>
    <s v="202320-20689"/>
    <s v="20689 Computer Information Systems"/>
    <n v="202320"/>
    <s v="OC1"/>
    <s v="ORGL"/>
    <n v="126"/>
    <s v="0CW"/>
    <x v="17"/>
    <s v="Innovation and Design"/>
    <s v="Coll of Innovation and Design"/>
    <x v="17"/>
    <x v="5"/>
    <x v="17"/>
    <x v="18"/>
    <n v="33"/>
    <n v="13"/>
    <n v="39.39"/>
    <x v="8"/>
    <x v="20"/>
    <n v="20"/>
  </r>
  <r>
    <s v="202320-20690"/>
    <s v="20690 Computer Information Systems"/>
    <n v="202320"/>
    <s v="OC2"/>
    <s v="ORGL"/>
    <n v="126"/>
    <s v="1CW"/>
    <x v="17"/>
    <s v="Innovation and Design"/>
    <s v="Coll of Innovation and Design"/>
    <x v="18"/>
    <x v="18"/>
    <x v="11"/>
    <x v="19"/>
    <n v="22"/>
    <n v="10"/>
    <n v="45.45"/>
    <x v="8"/>
    <x v="21"/>
    <n v="12"/>
  </r>
  <r>
    <s v="202320-20693"/>
    <s v="20693 Supervision"/>
    <n v="202320"/>
    <s v="OC1"/>
    <s v="ORGL"/>
    <n v="201"/>
    <s v="0CW"/>
    <x v="18"/>
    <s v="Innovation and Design"/>
    <s v="Coll of Innovation and Design"/>
    <x v="19"/>
    <x v="19"/>
    <x v="18"/>
    <x v="20"/>
    <n v="37"/>
    <n v="15"/>
    <n v="40.54"/>
    <x v="10"/>
    <x v="22"/>
    <n v="22"/>
  </r>
  <r>
    <s v="202320-20694"/>
    <s v="20694 Supervision"/>
    <n v="202320"/>
    <s v="OC2"/>
    <s v="ORGL"/>
    <n v="201"/>
    <s v="1CW"/>
    <x v="18"/>
    <s v="Innovation and Design"/>
    <s v="Coll of Innovation and Design"/>
    <x v="19"/>
    <x v="20"/>
    <x v="19"/>
    <x v="21"/>
    <n v="41"/>
    <n v="22"/>
    <n v="53.66"/>
    <x v="10"/>
    <x v="23"/>
    <n v="19"/>
  </r>
  <r>
    <s v="202320-20702"/>
    <s v="20702 Capstone I"/>
    <n v="202320"/>
    <s v="OC1"/>
    <s v="ORGL"/>
    <n v="4352"/>
    <s v="0CW"/>
    <x v="19"/>
    <s v="Innovation and Design"/>
    <s v="Coll of Innovation and Design"/>
    <x v="20"/>
    <x v="21"/>
    <x v="20"/>
    <x v="4"/>
    <n v="21"/>
    <n v="5"/>
    <n v="23.81"/>
    <x v="11"/>
    <x v="24"/>
    <n v="16"/>
  </r>
  <r>
    <s v="202320-20927"/>
    <s v="20927 Foundations of Org Ldrship"/>
    <n v="202320"/>
    <s v="OC1"/>
    <s v="ORGL"/>
    <n v="3311"/>
    <s v="1CW"/>
    <x v="20"/>
    <s v="Innovation and Design"/>
    <s v="Coll of Innovation and Design"/>
    <x v="21"/>
    <x v="6"/>
    <x v="21"/>
    <x v="22"/>
    <n v="25"/>
    <n v="8"/>
    <n v="32"/>
    <x v="12"/>
    <x v="25"/>
    <n v="17"/>
  </r>
  <r>
    <s v="202320-20933"/>
    <s v="20933 Organizational Communication"/>
    <n v="202320"/>
    <s v="OC2"/>
    <s v="ORGL"/>
    <n v="3321"/>
    <s v="3CW"/>
    <x v="8"/>
    <s v="Innovation and Design"/>
    <s v="Coll of Innovation and Design"/>
    <x v="22"/>
    <x v="22"/>
    <x v="22"/>
    <x v="13"/>
    <n v="37"/>
    <n v="19"/>
    <n v="51.35"/>
    <x v="7"/>
    <x v="26"/>
    <n v="18"/>
  </r>
  <r>
    <s v="202320-21029"/>
    <s v="21029 Foundations of Org Ldrship"/>
    <n v="202320"/>
    <s v="OC2"/>
    <s v="ORGL"/>
    <n v="3311"/>
    <s v="3CW"/>
    <x v="6"/>
    <s v="Innovation and Design"/>
    <s v="Coll of Innovation and Design"/>
    <x v="23"/>
    <x v="4"/>
    <x v="20"/>
    <x v="2"/>
    <n v="32"/>
    <n v="18"/>
    <n v="56.25"/>
    <x v="5"/>
    <x v="27"/>
    <n v="14"/>
  </r>
  <r>
    <s v="202320-21030"/>
    <s v="21030 Org Ethics"/>
    <n v="202320"/>
    <s v="OC2"/>
    <s v="ORGL"/>
    <n v="3322"/>
    <s v="3CW"/>
    <x v="21"/>
    <s v="Innovation and Design"/>
    <s v="Coll of Innovation and Design"/>
    <x v="24"/>
    <x v="23"/>
    <x v="23"/>
    <x v="12"/>
    <n v="37"/>
    <n v="14"/>
    <n v="37.840000000000003"/>
    <x v="13"/>
    <x v="28"/>
    <n v="23"/>
  </r>
  <r>
    <s v="202320-21031"/>
    <s v="21031 Data Driven Decision Making"/>
    <n v="202320"/>
    <s v="OC1"/>
    <s v="ORGL"/>
    <n v="3331"/>
    <s v="3CW"/>
    <x v="22"/>
    <s v="Innovation and Design"/>
    <s v="Coll of Innovation and Design"/>
    <x v="25"/>
    <x v="24"/>
    <x v="24"/>
    <x v="23"/>
    <n v="11"/>
    <n v="4"/>
    <n v="36.36"/>
    <x v="10"/>
    <x v="29"/>
    <n v="7"/>
  </r>
  <r>
    <s v="202320-21033"/>
    <s v="21033 Leadership Theory"/>
    <n v="202320"/>
    <s v="OC1"/>
    <s v="ORGL"/>
    <n v="4341"/>
    <s v="1CW"/>
    <x v="23"/>
    <s v="Innovation and Design"/>
    <s v="Coll of Innovation and Design"/>
    <x v="26"/>
    <x v="11"/>
    <x v="25"/>
    <x v="24"/>
    <n v="23"/>
    <n v="8"/>
    <n v="34.78"/>
    <x v="9"/>
    <x v="30"/>
    <n v="15"/>
  </r>
  <r>
    <s v="202320-21148"/>
    <s v="21148 Integrated Science I"/>
    <n v="202320"/>
    <s v="OC1"/>
    <s v="IS"/>
    <n v="1315"/>
    <s v="0CW"/>
    <x v="24"/>
    <s v="Science &amp; Engineering"/>
    <s v="Physics and Astronomy"/>
    <x v="27"/>
    <x v="25"/>
    <x v="26"/>
    <x v="25"/>
    <n v="27"/>
    <n v="18"/>
    <n v="66.67"/>
    <x v="13"/>
    <x v="31"/>
    <n v="9"/>
  </r>
  <r>
    <s v="202320-21149"/>
    <s v="21149 Integrated Science I"/>
    <n v="202320"/>
    <s v="OC1"/>
    <s v="IS"/>
    <n v="1315"/>
    <s v="1CW"/>
    <x v="25"/>
    <s v="Science &amp; Engineering"/>
    <s v="Physics and Astronomy"/>
    <x v="10"/>
    <x v="7"/>
    <x v="3"/>
    <x v="26"/>
    <n v="28"/>
    <n v="7"/>
    <n v="25"/>
    <x v="10"/>
    <x v="32"/>
    <n v="21"/>
  </r>
  <r>
    <s v="202320-21150"/>
    <s v="21150 Integrated Science II"/>
    <n v="202320"/>
    <s v="OC1"/>
    <s v="IS"/>
    <n v="1317"/>
    <s v="0CW"/>
    <x v="26"/>
    <s v="Science &amp; Engineering"/>
    <s v="Physics and Astronomy"/>
    <x v="28"/>
    <x v="26"/>
    <x v="27"/>
    <x v="27"/>
    <n v="31"/>
    <n v="15"/>
    <n v="48.39"/>
    <x v="9"/>
    <x v="33"/>
    <n v="16"/>
  </r>
  <r>
    <s v="202320-21151"/>
    <s v="21151 Integrated Science II"/>
    <n v="202320"/>
    <s v="OC2"/>
    <s v="IS"/>
    <n v="1317"/>
    <s v="1CW"/>
    <x v="26"/>
    <s v="Science &amp; Engineering"/>
    <s v="Physics and Astronomy"/>
    <x v="8"/>
    <x v="27"/>
    <x v="15"/>
    <x v="28"/>
    <n v="26"/>
    <n v="15"/>
    <n v="57.69"/>
    <x v="9"/>
    <x v="34"/>
    <n v="11"/>
  </r>
  <r>
    <s v="202320-21428"/>
    <s v="21428 Business/Prof Speaking"/>
    <n v="202320"/>
    <s v="OC1"/>
    <s v="COMS"/>
    <n v="1321"/>
    <s v="0CW"/>
    <x v="27"/>
    <s v="Humanities, Social Sci &amp; Arts"/>
    <s v="Literature &amp; Languages"/>
    <x v="29"/>
    <x v="28"/>
    <x v="28"/>
    <x v="29"/>
    <n v="16"/>
    <n v="0"/>
    <n v="0"/>
    <x v="14"/>
    <x v="35"/>
    <n v="16"/>
  </r>
  <r>
    <s v="202320-21436"/>
    <s v="21436 Legal Issues in Organizations"/>
    <n v="202320"/>
    <s v="OC2"/>
    <s v="ORGL"/>
    <n v="339"/>
    <s v="0CW"/>
    <x v="28"/>
    <s v="Innovation and Design"/>
    <s v="Coll of Innovation and Design"/>
    <x v="30"/>
    <x v="29"/>
    <x v="29"/>
    <x v="30"/>
    <n v="38"/>
    <n v="9"/>
    <n v="23.68"/>
    <x v="6"/>
    <x v="36"/>
    <n v="29"/>
  </r>
  <r>
    <s v="202320-22570"/>
    <s v="22570 Contemp Math"/>
    <n v="202320"/>
    <s v="OC1"/>
    <s v="MATH"/>
    <n v="1332"/>
    <s v="1CW"/>
    <x v="29"/>
    <s v="Science &amp; Engineering"/>
    <s v="Mathematics"/>
    <x v="31"/>
    <x v="30"/>
    <x v="30"/>
    <x v="31"/>
    <n v="25"/>
    <n v="13"/>
    <n v="52"/>
    <x v="11"/>
    <x v="37"/>
    <n v="12"/>
  </r>
  <r>
    <s v="202320-22577"/>
    <s v="22577 Contemp Math"/>
    <n v="202320"/>
    <s v="OC1"/>
    <s v="MATH"/>
    <n v="1332"/>
    <s v="0CW"/>
    <x v="29"/>
    <s v="Science &amp; Engineering"/>
    <s v="Mathematics"/>
    <x v="31"/>
    <x v="31"/>
    <x v="30"/>
    <x v="32"/>
    <n v="26"/>
    <n v="11"/>
    <n v="42.31"/>
    <x v="11"/>
    <x v="38"/>
    <n v="15"/>
  </r>
  <r>
    <s v="202320-23627"/>
    <s v="23627 United States Government"/>
    <n v="202320"/>
    <s v="OC1"/>
    <s v="PSCI"/>
    <n v="2305"/>
    <s v="0CW"/>
    <x v="30"/>
    <s v="Humanities, Social Sci &amp; Arts"/>
    <s v="Political Science"/>
    <x v="32"/>
    <x v="32"/>
    <x v="31"/>
    <x v="33"/>
    <n v="25"/>
    <n v="6"/>
    <n v="24"/>
    <x v="7"/>
    <x v="39"/>
    <n v="19"/>
  </r>
  <r>
    <s v="202320-23628"/>
    <s v="23628 United States Government"/>
    <n v="202320"/>
    <s v="OC1"/>
    <s v="PSCI"/>
    <n v="2305"/>
    <s v="1CW"/>
    <x v="31"/>
    <s v="Humanities, Social Sci &amp; Arts"/>
    <s v="Political Science"/>
    <x v="16"/>
    <x v="8"/>
    <x v="7"/>
    <x v="34"/>
    <n v="21"/>
    <n v="6"/>
    <n v="28.57"/>
    <x v="9"/>
    <x v="40"/>
    <n v="15"/>
  </r>
  <r>
    <s v="202320-23629"/>
    <s v="23629 Texas Government"/>
    <n v="202320"/>
    <s v="OC1"/>
    <s v="PSCI"/>
    <n v="2306"/>
    <s v="0CW"/>
    <x v="32"/>
    <s v="Humanities, Social Sci &amp; Arts"/>
    <s v="Political Science"/>
    <x v="12"/>
    <x v="33"/>
    <x v="32"/>
    <x v="35"/>
    <n v="25"/>
    <n v="11"/>
    <n v="44"/>
    <x v="15"/>
    <x v="41"/>
    <n v="14"/>
  </r>
  <r>
    <s v="202320-23630"/>
    <s v="23630 Texas Government"/>
    <n v="202320"/>
    <s v="OC1"/>
    <s v="PSCI"/>
    <n v="2306"/>
    <s v="1CW"/>
    <x v="33"/>
    <s v="Humanities, Social Sci &amp; Arts"/>
    <s v="Political Science"/>
    <x v="1"/>
    <x v="34"/>
    <x v="33"/>
    <x v="36"/>
    <n v="23"/>
    <n v="8"/>
    <n v="34.78"/>
    <x v="7"/>
    <x v="42"/>
    <n v="15"/>
  </r>
  <r>
    <s v="202320-23641"/>
    <s v="23641 Intro to Organizations"/>
    <n v="202320"/>
    <s v="OC1"/>
    <s v="ORGL"/>
    <n v="130"/>
    <s v="0CW"/>
    <x v="34"/>
    <s v="Innovation and Design"/>
    <s v="Coll of Innovation and Design"/>
    <x v="33"/>
    <x v="20"/>
    <x v="34"/>
    <x v="37"/>
    <n v="38"/>
    <n v="17"/>
    <n v="44.74"/>
    <x v="0"/>
    <x v="43"/>
    <n v="21"/>
  </r>
  <r>
    <s v="202320-23645"/>
    <s v="23645 Org Behavior"/>
    <n v="202320"/>
    <s v="OC1"/>
    <s v="ORGL"/>
    <n v="3332"/>
    <s v="1CW"/>
    <x v="35"/>
    <s v="Innovation and Design"/>
    <s v="Coll of Innovation and Design"/>
    <x v="34"/>
    <x v="35"/>
    <x v="35"/>
    <x v="8"/>
    <n v="17"/>
    <n v="3"/>
    <n v="17.649999999999999"/>
    <x v="13"/>
    <x v="44"/>
    <n v="14"/>
  </r>
  <r>
    <s v="202320-23646"/>
    <s v="23646 Leading Diverse &amp; Incl Teams"/>
    <n v="202320"/>
    <s v="OC1"/>
    <s v="ORGL"/>
    <n v="4342"/>
    <s v="1CW"/>
    <x v="36"/>
    <s v="Innovation and Design"/>
    <s v="Coll of Innovation and Design"/>
    <x v="18"/>
    <x v="25"/>
    <x v="25"/>
    <x v="20"/>
    <n v="14"/>
    <n v="8"/>
    <n v="57.14"/>
    <x v="8"/>
    <x v="45"/>
    <n v="6"/>
  </r>
  <r>
    <s v="202320-23666"/>
    <s v="23666 21st Century Policing"/>
    <n v="202320"/>
    <s v="OC2"/>
    <s v="CJCB"/>
    <n v="302"/>
    <s v="3CW"/>
    <x v="37"/>
    <s v="Innovation and Design"/>
    <s v="Coll of Innovation and Design"/>
    <x v="23"/>
    <x v="16"/>
    <x v="15"/>
    <x v="38"/>
    <n v="29"/>
    <n v="17"/>
    <n v="58.62"/>
    <x v="8"/>
    <x v="46"/>
    <n v="12"/>
  </r>
  <r>
    <s v="202320-23667"/>
    <s v="23667 Ethics, Value &amp; Profess Polic"/>
    <n v="202320"/>
    <s v="OC1"/>
    <s v="CJCB"/>
    <n v="303"/>
    <s v="0CW"/>
    <x v="37"/>
    <s v="Innovation and Design"/>
    <s v="Coll of Innovation and Design"/>
    <x v="26"/>
    <x v="25"/>
    <x v="25"/>
    <x v="39"/>
    <n v="27"/>
    <n v="12"/>
    <n v="44.44"/>
    <x v="8"/>
    <x v="47"/>
    <n v="15"/>
  </r>
  <r>
    <s v="202320-23669"/>
    <s v="23669 Critical Incident Decision Mgt"/>
    <n v="202320"/>
    <s v="OC1"/>
    <s v="CJCB"/>
    <n v="304"/>
    <s v="0CW"/>
    <x v="38"/>
    <s v="Innovation and Design"/>
    <s v="Coll of Innovation and Design"/>
    <x v="35"/>
    <x v="14"/>
    <x v="36"/>
    <x v="22"/>
    <n v="26"/>
    <n v="13"/>
    <n v="50"/>
    <x v="8"/>
    <x v="48"/>
    <n v="13"/>
  </r>
  <r>
    <s v="202320-23671"/>
    <s v="23671 Critical Incident Decision Mgt"/>
    <n v="202320"/>
    <s v="OC1"/>
    <s v="CJCB"/>
    <n v="304"/>
    <s v="1CW"/>
    <x v="39"/>
    <s v="Innovation and Design"/>
    <s v="Coll of Innovation and Design"/>
    <x v="36"/>
    <x v="36"/>
    <x v="37"/>
    <x v="15"/>
    <n v="15"/>
    <n v="11"/>
    <n v="73.33"/>
    <x v="8"/>
    <x v="49"/>
    <n v="4"/>
  </r>
  <r>
    <s v="202320-23672"/>
    <s v="23672 Communication"/>
    <n v="202320"/>
    <s v="OC1"/>
    <s v="CJCB"/>
    <n v="305"/>
    <s v="0CW"/>
    <x v="40"/>
    <s v="Innovation and Design"/>
    <s v="Coll of Innovation and Design"/>
    <x v="37"/>
    <x v="9"/>
    <x v="38"/>
    <x v="40"/>
    <n v="26"/>
    <n v="14"/>
    <n v="53.85"/>
    <x v="3"/>
    <x v="50"/>
    <n v="12"/>
  </r>
  <r>
    <s v="202320-23673"/>
    <s v="23673 Officer Wellness"/>
    <n v="202320"/>
    <s v="OC1"/>
    <s v="CJCB"/>
    <n v="306"/>
    <s v="0CW"/>
    <x v="40"/>
    <s v="Innovation and Design"/>
    <s v="Coll of Innovation and Design"/>
    <x v="8"/>
    <x v="22"/>
    <x v="12"/>
    <x v="28"/>
    <n v="35"/>
    <n v="20"/>
    <n v="57.14"/>
    <x v="3"/>
    <x v="51"/>
    <n v="15"/>
  </r>
  <r>
    <s v="202320-23674"/>
    <s v="23674 Technical Writing"/>
    <n v="202320"/>
    <s v="OC1"/>
    <s v="CJCB"/>
    <n v="307"/>
    <s v="0CW"/>
    <x v="41"/>
    <s v="Innovation and Design"/>
    <s v="Coll of Innovation and Design"/>
    <x v="38"/>
    <x v="2"/>
    <x v="39"/>
    <x v="8"/>
    <n v="35"/>
    <n v="20"/>
    <n v="57.14"/>
    <x v="9"/>
    <x v="52"/>
    <n v="15"/>
  </r>
  <r>
    <s v="202320-23675"/>
    <s v="23675 Crime Analysis"/>
    <n v="202320"/>
    <s v="OC1"/>
    <s v="CJCB"/>
    <n v="308"/>
    <s v="0CW"/>
    <x v="41"/>
    <s v="Innovation and Design"/>
    <s v="Coll of Innovation and Design"/>
    <x v="16"/>
    <x v="37"/>
    <x v="40"/>
    <x v="41"/>
    <n v="35"/>
    <n v="19"/>
    <n v="54.29"/>
    <x v="9"/>
    <x v="53"/>
    <n v="16"/>
  </r>
  <r>
    <s v="202320-23676"/>
    <s v="23676 Procedural Justice"/>
    <n v="202320"/>
    <s v="OC1"/>
    <s v="CJCB"/>
    <n v="309"/>
    <s v="0CW"/>
    <x v="28"/>
    <s v="Innovation and Design"/>
    <s v="Coll of Innovation and Design"/>
    <x v="39"/>
    <x v="38"/>
    <x v="41"/>
    <x v="42"/>
    <n v="35"/>
    <n v="17"/>
    <n v="48.57"/>
    <x v="6"/>
    <x v="54"/>
    <n v="18"/>
  </r>
  <r>
    <s v="202320-23678"/>
    <s v="23678 Leadership"/>
    <n v="202320"/>
    <s v="OC1"/>
    <s v="CJCB"/>
    <n v="402"/>
    <s v="0CW"/>
    <x v="42"/>
    <s v="Innovation and Design"/>
    <s v="Coll of Innovation and Design"/>
    <x v="40"/>
    <x v="35"/>
    <x v="42"/>
    <x v="43"/>
    <n v="36"/>
    <n v="15"/>
    <n v="41.67"/>
    <x v="8"/>
    <x v="55"/>
    <n v="21"/>
  </r>
  <r>
    <s v="202320-23680"/>
    <s v="23680 Policing the Future"/>
    <n v="202320"/>
    <s v="OC1"/>
    <s v="CJCB"/>
    <n v="403"/>
    <s v="0CW"/>
    <x v="43"/>
    <s v="Innovation and Design"/>
    <s v="Coll of Innovation and Design"/>
    <x v="40"/>
    <x v="39"/>
    <x v="42"/>
    <x v="43"/>
    <n v="37"/>
    <n v="19"/>
    <n v="51.35"/>
    <x v="10"/>
    <x v="56"/>
    <n v="18"/>
  </r>
  <r>
    <s v="202320-23682"/>
    <s v="23682 Critical Shift"/>
    <n v="202320"/>
    <s v="OC1"/>
    <s v="CJCB"/>
    <n v="404"/>
    <s v="0CW"/>
    <x v="44"/>
    <s v="Innovation and Design"/>
    <s v="Coll of Innovation and Design"/>
    <x v="16"/>
    <x v="27"/>
    <x v="43"/>
    <x v="44"/>
    <n v="23"/>
    <n v="14"/>
    <n v="60.87"/>
    <x v="2"/>
    <x v="57"/>
    <n v="9"/>
  </r>
  <r>
    <s v="202320-23684"/>
    <s v="23684 Evidence-Based Policing"/>
    <n v="202320"/>
    <s v="OC1"/>
    <s v="CJCB"/>
    <n v="405"/>
    <s v="0CW"/>
    <x v="45"/>
    <s v="Innovation and Design"/>
    <s v="Coll of Innovation and Design"/>
    <x v="41"/>
    <x v="13"/>
    <x v="42"/>
    <x v="45"/>
    <n v="31"/>
    <n v="15"/>
    <n v="48.39"/>
    <x v="8"/>
    <x v="58"/>
    <n v="16"/>
  </r>
  <r>
    <s v="202320-23685"/>
    <s v="23685 Implicit Bias"/>
    <n v="202320"/>
    <s v="OC1"/>
    <s v="CJCB"/>
    <n v="406"/>
    <s v="0CW"/>
    <x v="13"/>
    <s v="Innovation and Design"/>
    <s v="Coll of Innovation and Design"/>
    <x v="22"/>
    <x v="40"/>
    <x v="44"/>
    <x v="34"/>
    <n v="28"/>
    <n v="16"/>
    <n v="57.14"/>
    <x v="7"/>
    <x v="59"/>
    <n v="12"/>
  </r>
  <r>
    <s v="202320-23687"/>
    <s v="23687 Critical Thking &amp; Decision Mak"/>
    <n v="202320"/>
    <s v="OC1"/>
    <s v="CJCB"/>
    <n v="408"/>
    <s v="0CW"/>
    <x v="46"/>
    <s v="Innovation and Design"/>
    <s v="Coll of Innovation and Design"/>
    <x v="41"/>
    <x v="41"/>
    <x v="45"/>
    <x v="43"/>
    <n v="25"/>
    <n v="13"/>
    <n v="52"/>
    <x v="6"/>
    <x v="60"/>
    <n v="12"/>
  </r>
  <r>
    <s v="202320-23689"/>
    <s v="23689 Capstone"/>
    <n v="202320"/>
    <s v="OC1"/>
    <s v="CJCB"/>
    <n v="499"/>
    <s v="0CW"/>
    <x v="37"/>
    <s v="Innovation and Design"/>
    <s v="Coll of Innovation and Design"/>
    <x v="14"/>
    <x v="40"/>
    <x v="41"/>
    <x v="40"/>
    <n v="9"/>
    <n v="4"/>
    <n v="44.44"/>
    <x v="8"/>
    <x v="61"/>
    <n v="5"/>
  </r>
  <r>
    <s v="202320-23922"/>
    <s v="23922 Capstone II"/>
    <n v="202320"/>
    <s v="OC2"/>
    <s v="ORGL"/>
    <n v="4361"/>
    <s v="3CW"/>
    <x v="47"/>
    <s v="Innovation and Design"/>
    <s v="Coll of Innovation and Design"/>
    <x v="5"/>
    <x v="42"/>
    <x v="16"/>
    <x v="7"/>
    <n v="30"/>
    <n v="11"/>
    <n v="36.67"/>
    <x v="10"/>
    <x v="62"/>
    <n v="19"/>
  </r>
  <r>
    <s v="202320-23995"/>
    <s v="23995 Intro to Organizations"/>
    <n v="202320"/>
    <s v="OC2"/>
    <s v="ORGL"/>
    <n v="130"/>
    <s v="1CW"/>
    <x v="34"/>
    <s v="Innovation and Design"/>
    <s v="Coll of Innovation and Design"/>
    <x v="42"/>
    <x v="43"/>
    <x v="46"/>
    <x v="46"/>
    <n v="28"/>
    <n v="6"/>
    <n v="21.43"/>
    <x v="0"/>
    <x v="63"/>
    <n v="22"/>
  </r>
  <r>
    <s v="202320-23996"/>
    <s v="23996 Capstone I"/>
    <n v="202320"/>
    <s v="OC2"/>
    <s v="ORGL"/>
    <n v="4352"/>
    <s v="3CW"/>
    <x v="48"/>
    <s v="Innovation and Design"/>
    <s v="Coll of Innovation and Design"/>
    <x v="43"/>
    <x v="41"/>
    <x v="43"/>
    <x v="9"/>
    <n v="34"/>
    <n v="18"/>
    <n v="52.94"/>
    <x v="9"/>
    <x v="64"/>
    <n v="16"/>
  </r>
  <r>
    <s v="202320-23998"/>
    <s v="23998 Org Behavior"/>
    <n v="202320"/>
    <s v="OC2"/>
    <s v="ORGL"/>
    <n v="3332"/>
    <s v="3CW"/>
    <x v="12"/>
    <s v="Innovation and Design"/>
    <s v="Coll of Innovation and Design"/>
    <x v="26"/>
    <x v="5"/>
    <x v="18"/>
    <x v="47"/>
    <n v="34"/>
    <n v="15"/>
    <n v="44.12"/>
    <x v="6"/>
    <x v="65"/>
    <n v="19"/>
  </r>
  <r>
    <s v="202320-24129"/>
    <s v="24129 Communication"/>
    <n v="202320"/>
    <s v="OC1"/>
    <s v="CJCB"/>
    <n v="305"/>
    <s v="1CW"/>
    <x v="49"/>
    <s v="Innovation and Design"/>
    <s v="Coll of Innovation and Design"/>
    <x v="9"/>
    <x v="41"/>
    <x v="45"/>
    <x v="48"/>
    <n v="25"/>
    <n v="9"/>
    <n v="36"/>
    <x v="12"/>
    <x v="66"/>
    <n v="16"/>
  </r>
  <r>
    <s v="202320-24546"/>
    <s v="24546 Foundations of Org Ldrship"/>
    <n v="202320"/>
    <s v="OC2"/>
    <s v="ORGL"/>
    <n v="3311"/>
    <s v="4CW"/>
    <x v="13"/>
    <s v="Innovation and Design"/>
    <s v="Coll of Innovation and Design"/>
    <x v="44"/>
    <x v="44"/>
    <x v="47"/>
    <x v="48"/>
    <n v="32"/>
    <n v="10"/>
    <n v="31.25"/>
    <x v="7"/>
    <x v="67"/>
    <n v="22"/>
  </r>
  <r>
    <s v="202320-24547"/>
    <s v="24547 Foundations of Org Ldrship"/>
    <n v="202320"/>
    <s v="OC2"/>
    <s v="ORGL"/>
    <n v="3311"/>
    <s v="5CW"/>
    <x v="50"/>
    <s v="Innovation and Design"/>
    <s v="Coll of Innovation and Design"/>
    <x v="14"/>
    <x v="45"/>
    <x v="6"/>
    <x v="49"/>
    <n v="8"/>
    <n v="4"/>
    <n v="50"/>
    <x v="0"/>
    <x v="68"/>
    <n v="4"/>
  </r>
  <r>
    <s v="202320-24571"/>
    <s v="24571 Organizational Communication"/>
    <n v="202320"/>
    <s v="OC2"/>
    <s v="ORGL"/>
    <n v="3321"/>
    <s v="4CW"/>
    <x v="9"/>
    <s v="Innovation and Design"/>
    <s v="Coll of Innovation and Design"/>
    <x v="10"/>
    <x v="7"/>
    <x v="48"/>
    <x v="50"/>
    <n v="35"/>
    <n v="11"/>
    <n v="31.43"/>
    <x v="8"/>
    <x v="69"/>
    <n v="24"/>
  </r>
  <r>
    <s v="202320-24579"/>
    <s v="24579 Org Ethics"/>
    <n v="202320"/>
    <s v="OC1"/>
    <s v="ORGL"/>
    <n v="3322"/>
    <s v="1CW"/>
    <x v="21"/>
    <s v="Innovation and Design"/>
    <s v="Coll of Innovation and Design"/>
    <x v="18"/>
    <x v="22"/>
    <x v="12"/>
    <x v="17"/>
    <n v="17"/>
    <n v="4"/>
    <n v="23.53"/>
    <x v="13"/>
    <x v="70"/>
    <n v="13"/>
  </r>
  <r>
    <s v="202320-24589"/>
    <s v="24589 Org Ethics"/>
    <n v="202320"/>
    <s v="OC2"/>
    <s v="ORGL"/>
    <n v="3322"/>
    <s v="4CW"/>
    <x v="51"/>
    <s v="Innovation and Design"/>
    <s v="Coll of Innovation and Design"/>
    <x v="45"/>
    <x v="46"/>
    <x v="49"/>
    <x v="51"/>
    <n v="37"/>
    <n v="12"/>
    <n v="32.43"/>
    <x v="8"/>
    <x v="71"/>
    <n v="25"/>
  </r>
  <r>
    <s v="202320-24603"/>
    <s v="24603 Data Driven Decision Making"/>
    <n v="202320"/>
    <s v="OC2"/>
    <s v="ORGL"/>
    <n v="3331"/>
    <s v="4CW"/>
    <x v="10"/>
    <s v="Innovation and Design"/>
    <s v="Coll of Innovation and Design"/>
    <x v="42"/>
    <x v="47"/>
    <x v="50"/>
    <x v="52"/>
    <n v="35"/>
    <n v="6"/>
    <n v="17.14"/>
    <x v="7"/>
    <x v="72"/>
    <n v="29"/>
  </r>
  <r>
    <s v="202320-24612"/>
    <s v="24612 Org Behavior"/>
    <n v="202320"/>
    <s v="OC2"/>
    <s v="ORGL"/>
    <n v="3332"/>
    <s v="4CW"/>
    <x v="35"/>
    <s v="Innovation and Design"/>
    <s v="Coll of Innovation and Design"/>
    <x v="4"/>
    <x v="17"/>
    <x v="51"/>
    <x v="10"/>
    <n v="30"/>
    <n v="11"/>
    <n v="36.67"/>
    <x v="13"/>
    <x v="73"/>
    <n v="19"/>
  </r>
  <r>
    <s v="202320-24648"/>
    <s v="24648 Leadership Theory"/>
    <n v="202320"/>
    <s v="OC2"/>
    <s v="ORGL"/>
    <n v="4341"/>
    <s v="3CW"/>
    <x v="6"/>
    <s v="Innovation and Design"/>
    <s v="Coll of Innovation and Design"/>
    <x v="46"/>
    <x v="19"/>
    <x v="52"/>
    <x v="53"/>
    <n v="32"/>
    <n v="15"/>
    <n v="46.88"/>
    <x v="5"/>
    <x v="74"/>
    <n v="17"/>
  </r>
  <r>
    <s v="202320-24649"/>
    <s v="24649 Leadership Theory"/>
    <n v="202320"/>
    <s v="OC2"/>
    <s v="ORGL"/>
    <n v="4341"/>
    <s v="4CW"/>
    <x v="23"/>
    <s v="Innovation and Design"/>
    <s v="Coll of Innovation and Design"/>
    <x v="12"/>
    <x v="48"/>
    <x v="23"/>
    <x v="54"/>
    <n v="24"/>
    <n v="8"/>
    <n v="33.33"/>
    <x v="9"/>
    <x v="75"/>
    <n v="16"/>
  </r>
  <r>
    <s v="202320-24664"/>
    <s v="24664 Leading Diverse &amp; Incl Teams"/>
    <n v="202320"/>
    <s v="OC2"/>
    <s v="ORGL"/>
    <n v="4342"/>
    <s v="2CW"/>
    <x v="13"/>
    <s v="Innovation and Design"/>
    <s v="Coll of Innovation and Design"/>
    <x v="47"/>
    <x v="17"/>
    <x v="12"/>
    <x v="38"/>
    <n v="39"/>
    <n v="19"/>
    <n v="48.72"/>
    <x v="7"/>
    <x v="76"/>
    <n v="20"/>
  </r>
  <r>
    <s v="202320-24665"/>
    <s v="24665 Leading Diverse &amp; Incl Teams"/>
    <n v="202320"/>
    <s v="OC2"/>
    <s v="ORGL"/>
    <n v="4342"/>
    <s v="3CW"/>
    <x v="36"/>
    <s v="Innovation and Design"/>
    <s v="Coll of Innovation and Design"/>
    <x v="48"/>
    <x v="16"/>
    <x v="2"/>
    <x v="24"/>
    <n v="25"/>
    <n v="11"/>
    <n v="44"/>
    <x v="8"/>
    <x v="77"/>
    <n v="14"/>
  </r>
  <r>
    <s v="202320-24668"/>
    <s v="24668 Leading Change"/>
    <n v="202320"/>
    <s v="OC2"/>
    <s v="ORGL"/>
    <n v="4343"/>
    <s v="2CW"/>
    <x v="14"/>
    <s v="Innovation and Design"/>
    <s v="Coll of Innovation and Design"/>
    <x v="22"/>
    <x v="2"/>
    <x v="39"/>
    <x v="55"/>
    <n v="39"/>
    <n v="20"/>
    <n v="51.28"/>
    <x v="3"/>
    <x v="78"/>
    <n v="19"/>
  </r>
  <r>
    <s v="202320-24669"/>
    <s v="24669 Leading Change"/>
    <n v="202320"/>
    <s v="OC2"/>
    <s v="ORGL"/>
    <n v="4343"/>
    <s v="3CW"/>
    <x v="52"/>
    <s v="Innovation and Design"/>
    <s v="Coll of Innovation and Design"/>
    <x v="49"/>
    <x v="49"/>
    <x v="53"/>
    <x v="21"/>
    <n v="15"/>
    <n v="6"/>
    <n v="40"/>
    <x v="3"/>
    <x v="79"/>
    <n v="9"/>
  </r>
  <r>
    <s v="202320-24671"/>
    <s v="24671 Capstone I"/>
    <n v="202320"/>
    <s v="OC1"/>
    <s v="ORGL"/>
    <n v="4352"/>
    <s v="2CW"/>
    <x v="53"/>
    <s v="Innovation and Design"/>
    <s v="Coll of Innovation and Design"/>
    <x v="14"/>
    <x v="6"/>
    <x v="6"/>
    <x v="56"/>
    <n v="5"/>
    <n v="1"/>
    <n v="20"/>
    <x v="6"/>
    <x v="80"/>
    <n v="4"/>
  </r>
  <r>
    <s v="202320-24676"/>
    <s v="24676 Capstone II"/>
    <n v="202320"/>
    <s v="OC1"/>
    <s v="ORGL"/>
    <n v="4361"/>
    <s v="2CW"/>
    <x v="54"/>
    <s v="Innovation and Design"/>
    <s v="Coll of Innovation and Design"/>
    <x v="14"/>
    <x v="6"/>
    <x v="6"/>
    <x v="56"/>
    <n v="5"/>
    <n v="1"/>
    <n v="20"/>
    <x v="8"/>
    <x v="81"/>
    <n v="4"/>
  </r>
  <r>
    <s v="202320-24684"/>
    <s v="24684 21st Century Policing"/>
    <n v="202320"/>
    <s v="OC1"/>
    <s v="CJCB"/>
    <n v="302"/>
    <s v="0CW"/>
    <x v="40"/>
    <s v="Innovation and Design"/>
    <s v="Coll of Innovation and Design"/>
    <x v="16"/>
    <x v="35"/>
    <x v="42"/>
    <x v="44"/>
    <n v="25"/>
    <n v="15"/>
    <n v="60"/>
    <x v="3"/>
    <x v="82"/>
    <n v="10"/>
  </r>
  <r>
    <s v="202320-24685"/>
    <s v="24685 21st Century Policing"/>
    <n v="202320"/>
    <s v="OC1"/>
    <s v="CJCB"/>
    <n v="302"/>
    <s v="2CW"/>
    <x v="55"/>
    <s v="Innovation and Design"/>
    <s v="Coll of Innovation and Design"/>
    <x v="50"/>
    <x v="50"/>
    <x v="12"/>
    <x v="20"/>
    <n v="20"/>
    <n v="11"/>
    <n v="55"/>
    <x v="8"/>
    <x v="83"/>
    <n v="9"/>
  </r>
  <r>
    <s v="202320-24693"/>
    <s v="24693 Homeland Security/Terrorism"/>
    <n v="202320"/>
    <s v="OC1"/>
    <s v="CJCB"/>
    <n v="409"/>
    <s v="0CW"/>
    <x v="56"/>
    <s v="Innovation and Design"/>
    <s v="Coll of Innovation and Design"/>
    <x v="2"/>
    <x v="7"/>
    <x v="15"/>
    <x v="47"/>
    <n v="25"/>
    <n v="14"/>
    <n v="56"/>
    <x v="16"/>
    <x v="84"/>
    <n v="11"/>
  </r>
  <r>
    <s v="202320-24716"/>
    <s v="24716 GLB/Art Appreciation"/>
    <n v="202320"/>
    <s v="OC1"/>
    <s v="ART"/>
    <n v="1301"/>
    <s v="0CW"/>
    <x v="57"/>
    <s v="Humanities, Social Sci &amp; Arts"/>
    <s v="Art"/>
    <x v="7"/>
    <x v="42"/>
    <x v="23"/>
    <x v="17"/>
    <n v="30"/>
    <n v="12"/>
    <n v="40"/>
    <x v="9"/>
    <x v="85"/>
    <n v="18"/>
  </r>
  <r>
    <s v="202320-24717"/>
    <s v="24717 GLB/Art Appreciation"/>
    <n v="202320"/>
    <s v="OC2"/>
    <s v="ART"/>
    <n v="1301"/>
    <s v="1CW"/>
    <x v="58"/>
    <s v="Humanities, Social Sci &amp; Arts"/>
    <s v="Art"/>
    <x v="51"/>
    <x v="29"/>
    <x v="10"/>
    <x v="57"/>
    <n v="28"/>
    <n v="12"/>
    <n v="42.86"/>
    <x v="0"/>
    <x v="86"/>
    <n v="16"/>
  </r>
  <r>
    <s v="202320-24720"/>
    <s v="24720 Intro Col Rdg/Wrtg"/>
    <n v="202320"/>
    <s v="OC1"/>
    <s v="ENG"/>
    <n v="100"/>
    <s v="0CW"/>
    <x v="59"/>
    <s v="Humanities, Social Sci &amp; Arts"/>
    <s v="Literature &amp; Languages"/>
    <x v="52"/>
    <x v="51"/>
    <x v="54"/>
    <x v="58"/>
    <n v="17"/>
    <n v="9"/>
    <n v="52.94"/>
    <x v="3"/>
    <x v="87"/>
    <n v="8"/>
  </r>
  <r>
    <s v="202320-24721"/>
    <s v="24721 Intro Col Rdg/Wrtg"/>
    <n v="202320"/>
    <s v="OC2"/>
    <s v="ENG"/>
    <n v="100"/>
    <s v="1CW"/>
    <x v="59"/>
    <s v="Humanities, Social Sci &amp; Arts"/>
    <s v="Literature &amp; Languages"/>
    <x v="53"/>
    <x v="52"/>
    <x v="55"/>
    <x v="59"/>
    <n v="10"/>
    <n v="2"/>
    <n v="20"/>
    <x v="3"/>
    <x v="88"/>
    <n v="8"/>
  </r>
  <r>
    <s v="202320-24728"/>
    <s v="24728 Found Math Non-STEM Non-Algebr"/>
    <n v="202320"/>
    <s v="OC1"/>
    <s v="MATH"/>
    <n v="120"/>
    <s v="0CW"/>
    <x v="60"/>
    <s v="Science &amp; Engineering"/>
    <s v="Mathematics"/>
    <x v="54"/>
    <x v="53"/>
    <x v="56"/>
    <x v="60"/>
    <n v="23"/>
    <n v="12"/>
    <n v="52.17"/>
    <x v="15"/>
    <x v="89"/>
    <n v="11"/>
  </r>
  <r>
    <s v="202320-24729"/>
    <s v="24729 Found Math Non-STEM Non-Algebr"/>
    <n v="202320"/>
    <s v="OC2"/>
    <s v="MATH"/>
    <n v="120"/>
    <s v="1CW"/>
    <x v="60"/>
    <s v="Science &amp; Engineering"/>
    <s v="Mathematics"/>
    <x v="55"/>
    <x v="54"/>
    <x v="57"/>
    <x v="61"/>
    <n v="27"/>
    <n v="10"/>
    <n v="37.04"/>
    <x v="15"/>
    <x v="90"/>
    <n v="17"/>
  </r>
  <r>
    <s v="202320-24747"/>
    <s v="24747 GLB/US-Intro to Philosophy"/>
    <n v="202320"/>
    <s v="OC1"/>
    <s v="PHIL"/>
    <n v="1301"/>
    <s v="0CW"/>
    <x v="61"/>
    <s v="Humanities, Social Sci &amp; Arts"/>
    <s v="Literature &amp; Languages"/>
    <x v="56"/>
    <x v="55"/>
    <x v="58"/>
    <x v="62"/>
    <n v="29"/>
    <n v="13"/>
    <n v="44.83"/>
    <x v="7"/>
    <x v="91"/>
    <n v="16"/>
  </r>
  <r>
    <s v="202320-24752"/>
    <s v="24752 GLB/US-Intro to Philosophy"/>
    <n v="202320"/>
    <s v="OC2"/>
    <s v="PHIL"/>
    <n v="1301"/>
    <s v="1CW"/>
    <x v="61"/>
    <s v="Humanities, Social Sci &amp; Arts"/>
    <s v="Literature &amp; Languages"/>
    <x v="57"/>
    <x v="56"/>
    <x v="59"/>
    <x v="63"/>
    <n v="28"/>
    <n v="11"/>
    <n v="39.29"/>
    <x v="7"/>
    <x v="92"/>
    <n v="17"/>
  </r>
  <r>
    <s v="202320-24759"/>
    <s v="24759 Intro to Theatre"/>
    <n v="202320"/>
    <s v="OC1"/>
    <s v="THE"/>
    <n v="1310"/>
    <s v="0CW"/>
    <x v="62"/>
    <s v="Humanities, Social Sci &amp; Arts"/>
    <s v="Theatre"/>
    <x v="58"/>
    <x v="57"/>
    <x v="50"/>
    <x v="64"/>
    <n v="27"/>
    <n v="8"/>
    <n v="29.63"/>
    <x v="10"/>
    <x v="93"/>
    <n v="19"/>
  </r>
  <r>
    <s v="202320-24760"/>
    <s v="24760 Intro to Theatre"/>
    <n v="202320"/>
    <s v="OC2"/>
    <s v="THE"/>
    <n v="1310"/>
    <s v="1CW"/>
    <x v="62"/>
    <s v="Humanities, Social Sci &amp; Arts"/>
    <s v="Theatre"/>
    <x v="59"/>
    <x v="58"/>
    <x v="60"/>
    <x v="11"/>
    <n v="31"/>
    <n v="11"/>
    <n v="35.479999999999997"/>
    <x v="10"/>
    <x v="94"/>
    <n v="20"/>
  </r>
  <r>
    <s v="202320-25334"/>
    <s v="25334 Contemp Math"/>
    <n v="202320"/>
    <s v="OC2"/>
    <s v="MATH"/>
    <n v="1332"/>
    <s v="2CW"/>
    <x v="63"/>
    <s v="Science &amp; Engineering"/>
    <s v="Mathematics"/>
    <x v="32"/>
    <x v="59"/>
    <x v="19"/>
    <x v="65"/>
    <n v="30"/>
    <n v="10"/>
    <n v="33.33"/>
    <x v="6"/>
    <x v="95"/>
    <n v="20"/>
  </r>
  <r>
    <s v="202320-25334"/>
    <s v="25334 Contemp Math"/>
    <n v="202320"/>
    <s v="OC2"/>
    <s v="MATH"/>
    <n v="1332"/>
    <s v="2CW"/>
    <x v="64"/>
    <s v="Science &amp; Engineering"/>
    <s v="Mathematics"/>
    <x v="60"/>
    <x v="59"/>
    <x v="19"/>
    <x v="30"/>
    <n v="30"/>
    <n v="10"/>
    <n v="33.33"/>
    <x v="10"/>
    <x v="95"/>
    <n v="20"/>
  </r>
  <r>
    <s v="202320-25675"/>
    <s v="25675 US-U.S. History to 1877"/>
    <n v="202320"/>
    <s v="OC2"/>
    <s v="HIST"/>
    <n v="1301"/>
    <s v="2CW"/>
    <x v="65"/>
    <s v="Humanities, Social Sci &amp; Arts"/>
    <s v="History"/>
    <x v="61"/>
    <x v="7"/>
    <x v="61"/>
    <x v="47"/>
    <n v="29"/>
    <n v="10"/>
    <n v="34.479999999999997"/>
    <x v="13"/>
    <x v="96"/>
    <n v="19"/>
  </r>
  <r>
    <s v="202320-25678"/>
    <s v="25678 Integrated Science I"/>
    <n v="202320"/>
    <s v="OC2"/>
    <s v="IS"/>
    <n v="1315"/>
    <s v="2CW"/>
    <x v="24"/>
    <s v="Science &amp; Engineering"/>
    <s v="Physics and Astronomy"/>
    <x v="34"/>
    <x v="60"/>
    <x v="4"/>
    <x v="13"/>
    <n v="27"/>
    <n v="12"/>
    <n v="44.44"/>
    <x v="13"/>
    <x v="97"/>
    <n v="15"/>
  </r>
  <r>
    <s v="202320-25682"/>
    <s v="25682 Contemp Math"/>
    <n v="202320"/>
    <s v="OC2"/>
    <s v="MATH"/>
    <n v="1332"/>
    <s v="3CW"/>
    <x v="64"/>
    <s v="Science &amp; Engineering"/>
    <s v="Mathematics"/>
    <x v="5"/>
    <x v="4"/>
    <x v="3"/>
    <x v="50"/>
    <n v="30"/>
    <n v="10"/>
    <n v="33.33"/>
    <x v="10"/>
    <x v="98"/>
    <n v="20"/>
  </r>
  <r>
    <s v="202320-25683"/>
    <s v="25683 Intro to Psychology"/>
    <n v="202320"/>
    <s v="OC2"/>
    <s v="PSY"/>
    <n v="2301"/>
    <s v="0CW"/>
    <x v="29"/>
    <s v="Education &amp; Human Services"/>
    <s v="Psychology &amp; Special Education"/>
    <x v="23"/>
    <x v="7"/>
    <x v="18"/>
    <x v="47"/>
    <n v="32"/>
    <n v="17"/>
    <n v="53.13"/>
    <x v="11"/>
    <x v="99"/>
    <n v="15"/>
  </r>
  <r>
    <s v="202320-25711"/>
    <s v="25711 Texas Government"/>
    <n v="202320"/>
    <s v="OC2"/>
    <s v="PSCI"/>
    <n v="2306"/>
    <s v="2CW"/>
    <x v="33"/>
    <s v="Humanities, Social Sci &amp; Arts"/>
    <s v="Political Science"/>
    <x v="62"/>
    <x v="43"/>
    <x v="62"/>
    <x v="66"/>
    <n v="28"/>
    <n v="11"/>
    <n v="39.29"/>
    <x v="7"/>
    <x v="100"/>
    <n v="17"/>
  </r>
  <r>
    <s v="202320-25720"/>
    <s v="25720 GLB/US-Written Argument/Resrch"/>
    <n v="202320"/>
    <s v="OC2"/>
    <s v="ENG"/>
    <n v="1302"/>
    <s v="2CW"/>
    <x v="66"/>
    <s v="Humanities, Social Sci &amp; Arts"/>
    <s v="Literature &amp; Languages"/>
    <x v="38"/>
    <x v="21"/>
    <x v="16"/>
    <x v="16"/>
    <n v="35"/>
    <n v="15"/>
    <n v="42.86"/>
    <x v="7"/>
    <x v="101"/>
    <n v="20"/>
  </r>
  <r>
    <s v="202320-25787"/>
    <s v="25787 21st Century Policing"/>
    <n v="202320"/>
    <s v="OC1"/>
    <s v="CJCB"/>
    <n v="302"/>
    <s v="1CW"/>
    <x v="67"/>
    <s v="Innovation and Design"/>
    <s v="Coll of Innovation and Design"/>
    <x v="63"/>
    <x v="22"/>
    <x v="39"/>
    <x v="18"/>
    <n v="25"/>
    <n v="9"/>
    <n v="36"/>
    <x v="8"/>
    <x v="102"/>
    <n v="16"/>
  </r>
  <r>
    <s v="202320-25788"/>
    <s v="25788 21st Century Policing"/>
    <n v="202320"/>
    <s v="OC2"/>
    <s v="CJCB"/>
    <n v="302"/>
    <s v="4CW"/>
    <x v="55"/>
    <s v="Innovation and Design"/>
    <s v="Coll of Innovation and Design"/>
    <x v="40"/>
    <x v="40"/>
    <x v="38"/>
    <x v="43"/>
    <n v="26"/>
    <n v="16"/>
    <n v="61.54"/>
    <x v="8"/>
    <x v="103"/>
    <n v="10"/>
  </r>
  <r>
    <s v="202320-25790"/>
    <s v="25790 Ethics, Value &amp; Profess Polic"/>
    <n v="202320"/>
    <s v="OC1"/>
    <s v="CJCB"/>
    <n v="303"/>
    <s v="1CW"/>
    <x v="68"/>
    <s v="Innovation and Design"/>
    <s v="Coll of Innovation and Design"/>
    <x v="14"/>
    <x v="6"/>
    <x v="6"/>
    <x v="56"/>
    <n v="15"/>
    <n v="7"/>
    <n v="46.67"/>
    <x v="7"/>
    <x v="104"/>
    <n v="8"/>
  </r>
  <r>
    <s v="202320-25791"/>
    <s v="25791 Ethics, Value &amp; Profess Polic"/>
    <n v="202320"/>
    <s v="OC2"/>
    <s v="CJCB"/>
    <n v="303"/>
    <s v="3CW"/>
    <x v="40"/>
    <s v="Innovation and Design"/>
    <s v="Coll of Innovation and Design"/>
    <x v="21"/>
    <x v="60"/>
    <x v="9"/>
    <x v="13"/>
    <n v="31"/>
    <n v="15"/>
    <n v="48.39"/>
    <x v="3"/>
    <x v="105"/>
    <n v="16"/>
  </r>
  <r>
    <s v="202320-25792"/>
    <s v="25792 Ethics, Value &amp; Profess Polic"/>
    <n v="202320"/>
    <s v="OC2"/>
    <s v="CJCB"/>
    <n v="303"/>
    <s v="4CW"/>
    <x v="68"/>
    <s v="Innovation and Design"/>
    <s v="Coll of Innovation and Design"/>
    <x v="2"/>
    <x v="61"/>
    <x v="48"/>
    <x v="50"/>
    <n v="28"/>
    <n v="14"/>
    <n v="50"/>
    <x v="7"/>
    <x v="106"/>
    <n v="14"/>
  </r>
  <r>
    <s v="202320-25793"/>
    <s v="25793 Ethics, Value &amp; Profess Polic"/>
    <n v="202320"/>
    <s v="OC2"/>
    <s v="CJCB"/>
    <n v="303"/>
    <s v="5CW"/>
    <x v="69"/>
    <s v="Innovation and Design"/>
    <s v="Coll of Innovation and Design"/>
    <x v="34"/>
    <x v="11"/>
    <x v="63"/>
    <x v="28"/>
    <n v="17"/>
    <n v="12"/>
    <n v="70.59"/>
    <x v="2"/>
    <x v="107"/>
    <n v="5"/>
  </r>
  <r>
    <s v="202320-25795"/>
    <s v="25795 Critical Incident Decision Mgt"/>
    <n v="202320"/>
    <s v="OC2"/>
    <s v="CJCB"/>
    <n v="304"/>
    <s v="3CW"/>
    <x v="38"/>
    <s v="Innovation and Design"/>
    <s v="Coll of Innovation and Design"/>
    <x v="41"/>
    <x v="39"/>
    <x v="64"/>
    <x v="44"/>
    <n v="31"/>
    <n v="19"/>
    <n v="61.29"/>
    <x v="8"/>
    <x v="108"/>
    <n v="12"/>
  </r>
  <r>
    <s v="202320-25796"/>
    <s v="25796 Critical Incident Decision Mgt"/>
    <n v="202320"/>
    <s v="OC2"/>
    <s v="CJCB"/>
    <n v="304"/>
    <s v="4CW"/>
    <x v="39"/>
    <s v="Innovation and Design"/>
    <s v="Coll of Innovation and Design"/>
    <x v="47"/>
    <x v="1"/>
    <x v="65"/>
    <x v="24"/>
    <n v="30"/>
    <n v="16"/>
    <n v="53.33"/>
    <x v="8"/>
    <x v="109"/>
    <n v="14"/>
  </r>
  <r>
    <s v="202320-25800"/>
    <s v="25800 Communication"/>
    <n v="202320"/>
    <s v="OC2"/>
    <s v="CJCB"/>
    <n v="305"/>
    <s v="2CW"/>
    <x v="43"/>
    <s v="Innovation and Design"/>
    <s v="Coll of Innovation and Design"/>
    <x v="64"/>
    <x v="21"/>
    <x v="12"/>
    <x v="4"/>
    <n v="32"/>
    <n v="17"/>
    <n v="53.13"/>
    <x v="10"/>
    <x v="110"/>
    <n v="15"/>
  </r>
  <r>
    <s v="202320-25801"/>
    <s v="25801 Communication"/>
    <n v="202320"/>
    <s v="OC2"/>
    <s v="CJCB"/>
    <n v="305"/>
    <s v="3CW"/>
    <x v="49"/>
    <s v="Innovation and Design"/>
    <s v="Coll of Innovation and Design"/>
    <x v="65"/>
    <x v="7"/>
    <x v="66"/>
    <x v="67"/>
    <n v="31"/>
    <n v="13"/>
    <n v="41.94"/>
    <x v="12"/>
    <x v="111"/>
    <n v="18"/>
  </r>
  <r>
    <s v="202320-25804"/>
    <s v="25804 Officer Wellness"/>
    <n v="202320"/>
    <s v="OC1"/>
    <s v="CJCB"/>
    <n v="306"/>
    <s v="1CW"/>
    <x v="70"/>
    <s v="Innovation and Design"/>
    <s v="Coll of Innovation and Design"/>
    <x v="14"/>
    <x v="6"/>
    <x v="6"/>
    <x v="56"/>
    <n v="4"/>
    <n v="2"/>
    <n v="50"/>
    <x v="12"/>
    <x v="112"/>
    <n v="2"/>
  </r>
  <r>
    <s v="202320-25805"/>
    <s v="25805 Officer Wellness"/>
    <n v="202320"/>
    <s v="OC2"/>
    <s v="CJCB"/>
    <n v="306"/>
    <s v="2CW"/>
    <x v="40"/>
    <s v="Innovation and Design"/>
    <s v="Coll of Innovation and Design"/>
    <x v="36"/>
    <x v="45"/>
    <x v="14"/>
    <x v="15"/>
    <n v="44"/>
    <n v="23"/>
    <n v="52.27"/>
    <x v="3"/>
    <x v="113"/>
    <n v="21"/>
  </r>
  <r>
    <s v="202320-25810"/>
    <s v="25810 Technical Writing"/>
    <n v="202320"/>
    <s v="OC2"/>
    <s v="CJCB"/>
    <n v="307"/>
    <s v="1CW"/>
    <x v="41"/>
    <s v="Innovation and Design"/>
    <s v="Coll of Innovation and Design"/>
    <x v="7"/>
    <x v="13"/>
    <x v="16"/>
    <x v="28"/>
    <n v="43"/>
    <n v="29"/>
    <n v="67.44"/>
    <x v="9"/>
    <x v="114"/>
    <n v="14"/>
  </r>
  <r>
    <s v="202320-25814"/>
    <s v="25814 Crime Analysis"/>
    <n v="202320"/>
    <s v="OC2"/>
    <s v="CJCB"/>
    <n v="308"/>
    <s v="1CW"/>
    <x v="41"/>
    <s v="Innovation and Design"/>
    <s v="Coll of Innovation and Design"/>
    <x v="20"/>
    <x v="4"/>
    <x v="22"/>
    <x v="68"/>
    <n v="43"/>
    <n v="29"/>
    <n v="67.44"/>
    <x v="9"/>
    <x v="115"/>
    <n v="14"/>
  </r>
  <r>
    <s v="202320-25819"/>
    <s v="25819 Procedural Justice"/>
    <n v="202320"/>
    <s v="OC2"/>
    <s v="CJCB"/>
    <n v="309"/>
    <s v="1CW"/>
    <x v="71"/>
    <s v="Innovation and Design"/>
    <s v="Coll of Innovation and Design"/>
    <x v="43"/>
    <x v="40"/>
    <x v="64"/>
    <x v="44"/>
    <n v="37"/>
    <n v="26"/>
    <n v="70.27"/>
    <x v="13"/>
    <x v="116"/>
    <n v="11"/>
  </r>
  <r>
    <s v="202320-25823"/>
    <s v="25823 Leadership"/>
    <n v="202320"/>
    <s v="OC2"/>
    <s v="CJCB"/>
    <n v="402"/>
    <s v="1CW"/>
    <x v="42"/>
    <s v="Innovation and Design"/>
    <s v="Coll of Innovation and Design"/>
    <x v="14"/>
    <x v="6"/>
    <x v="6"/>
    <x v="56"/>
    <n v="43"/>
    <n v="29"/>
    <n v="67.44"/>
    <x v="8"/>
    <x v="117"/>
    <n v="14"/>
  </r>
  <r>
    <s v="202320-25828"/>
    <s v="25828 Policing the Future"/>
    <n v="202320"/>
    <s v="OC2"/>
    <s v="CJCB"/>
    <n v="403"/>
    <s v="2CW"/>
    <x v="72"/>
    <s v="Innovation and Design"/>
    <s v="Coll of Innovation and Design"/>
    <x v="66"/>
    <x v="45"/>
    <x v="14"/>
    <x v="69"/>
    <n v="48"/>
    <n v="29"/>
    <n v="60.42"/>
    <x v="17"/>
    <x v="118"/>
    <n v="19"/>
  </r>
  <r>
    <s v="202320-25885"/>
    <s v="25885 Critical Shift"/>
    <n v="202320"/>
    <s v="OC2"/>
    <s v="CJCB"/>
    <n v="404"/>
    <s v="2CW"/>
    <x v="44"/>
    <s v="Innovation and Design"/>
    <s v="Coll of Innovation and Design"/>
    <x v="43"/>
    <x v="41"/>
    <x v="67"/>
    <x v="48"/>
    <n v="45"/>
    <n v="25"/>
    <n v="55.56"/>
    <x v="2"/>
    <x v="119"/>
    <n v="20"/>
  </r>
  <r>
    <s v="202320-25887"/>
    <s v="25887 Evidence-Based Policing"/>
    <n v="202320"/>
    <s v="OC2"/>
    <s v="CJCB"/>
    <n v="405"/>
    <s v="1CW"/>
    <x v="45"/>
    <s v="Innovation and Design"/>
    <s v="Coll of Innovation and Design"/>
    <x v="44"/>
    <x v="44"/>
    <x v="42"/>
    <x v="48"/>
    <n v="46"/>
    <n v="32"/>
    <n v="69.569999999999993"/>
    <x v="8"/>
    <x v="120"/>
    <n v="14"/>
  </r>
  <r>
    <s v="202320-25889"/>
    <s v="25889 Implicit bias"/>
    <n v="202320"/>
    <s v="OC2"/>
    <s v="CJCB"/>
    <n v="406"/>
    <s v="1CW"/>
    <x v="13"/>
    <s v="Innovation and Design"/>
    <s v="Coll of Innovation and Design"/>
    <x v="9"/>
    <x v="27"/>
    <x v="42"/>
    <x v="9"/>
    <n v="45"/>
    <n v="27"/>
    <n v="60"/>
    <x v="7"/>
    <x v="121"/>
    <n v="18"/>
  </r>
  <r>
    <s v="202320-25891"/>
    <s v="25891 Organiz Cultu in Public Safety"/>
    <n v="202320"/>
    <s v="OC1"/>
    <s v="CJCB"/>
    <n v="407"/>
    <s v="0CW"/>
    <x v="73"/>
    <s v="Innovation and Design"/>
    <s v="Coll of Innovation and Design"/>
    <x v="41"/>
    <x v="14"/>
    <x v="67"/>
    <x v="9"/>
    <n v="24"/>
    <n v="13"/>
    <n v="54.17"/>
    <x v="2"/>
    <x v="122"/>
    <n v="11"/>
  </r>
  <r>
    <s v="202320-25892"/>
    <s v="25892 Organiz Cultu in Public Safety"/>
    <n v="202320"/>
    <s v="OC2"/>
    <s v="CJCB"/>
    <n v="407"/>
    <s v="1CW"/>
    <x v="73"/>
    <s v="Innovation and Design"/>
    <s v="Coll of Innovation and Design"/>
    <x v="16"/>
    <x v="35"/>
    <x v="42"/>
    <x v="43"/>
    <n v="48"/>
    <n v="25"/>
    <n v="52.08"/>
    <x v="2"/>
    <x v="123"/>
    <n v="23"/>
  </r>
  <r>
    <s v="202320-25895"/>
    <s v="25895 Critical Thking &amp; Decision Mak"/>
    <n v="202320"/>
    <s v="OC2"/>
    <s v="CJCB"/>
    <n v="408"/>
    <s v="1CW"/>
    <x v="46"/>
    <s v="Innovation and Design"/>
    <s v="Coll of Innovation and Design"/>
    <x v="43"/>
    <x v="62"/>
    <x v="38"/>
    <x v="70"/>
    <n v="43"/>
    <n v="26"/>
    <n v="60.47"/>
    <x v="6"/>
    <x v="124"/>
    <n v="17"/>
  </r>
  <r>
    <s v="202320-25898"/>
    <s v="25898 Homeland Security/Terrorism"/>
    <n v="202320"/>
    <s v="OC2"/>
    <s v="CJCB"/>
    <n v="409"/>
    <s v="1CW"/>
    <x v="56"/>
    <s v="Innovation and Design"/>
    <s v="Coll of Innovation and Design"/>
    <x v="41"/>
    <x v="21"/>
    <x v="9"/>
    <x v="8"/>
    <n v="43"/>
    <n v="24"/>
    <n v="55.81"/>
    <x v="16"/>
    <x v="125"/>
    <n v="19"/>
  </r>
  <r>
    <s v="202320-25898"/>
    <s v="25898 Homeland Security/Terrorism"/>
    <n v="202320"/>
    <s v="OC2"/>
    <s v="CJCB"/>
    <n v="409"/>
    <s v="1CW"/>
    <x v="69"/>
    <s v="Innovation and Design"/>
    <s v="Coll of Innovation and Design"/>
    <x v="43"/>
    <x v="21"/>
    <x v="9"/>
    <x v="55"/>
    <n v="43"/>
    <n v="24"/>
    <n v="55.81"/>
    <x v="2"/>
    <x v="125"/>
    <n v="19"/>
  </r>
  <r>
    <s v="202320-25900"/>
    <s v="25900 Capstone"/>
    <n v="202320"/>
    <s v="OC2"/>
    <s v="CJCB"/>
    <n v="499"/>
    <s v="1CW"/>
    <x v="37"/>
    <s v="Innovation and Design"/>
    <s v="Coll of Innovation and Design"/>
    <x v="67"/>
    <x v="62"/>
    <x v="45"/>
    <x v="9"/>
    <n v="41"/>
    <n v="22"/>
    <n v="53.66"/>
    <x v="8"/>
    <x v="126"/>
    <n v="19"/>
  </r>
  <r>
    <s v="202320-25986"/>
    <s v="25986 Data Driven Decision Making"/>
    <n v="202320"/>
    <s v="OC2"/>
    <s v="ORGL"/>
    <n v="3331"/>
    <s v="5CW"/>
    <x v="11"/>
    <s v="Innovation and Design"/>
    <s v="Coll of Innovation and Design"/>
    <x v="8"/>
    <x v="63"/>
    <x v="18"/>
    <x v="38"/>
    <n v="13"/>
    <n v="4"/>
    <n v="30.77"/>
    <x v="3"/>
    <x v="127"/>
    <n v="9"/>
  </r>
  <r>
    <s v="202320-26139"/>
    <s v="26139 US-College Reading &amp; Writing"/>
    <n v="202320"/>
    <s v="OC2"/>
    <s v="ENG"/>
    <n v="1301"/>
    <s v="2CW"/>
    <x v="3"/>
    <s v="Humanities, Social Sci &amp; Arts"/>
    <s v="Literature &amp; Languages"/>
    <x v="17"/>
    <x v="64"/>
    <x v="46"/>
    <x v="71"/>
    <n v="25"/>
    <n v="13"/>
    <n v="52"/>
    <x v="3"/>
    <x v="128"/>
    <n v="12"/>
  </r>
  <r>
    <s v="202320-26140"/>
    <s v="26140 Natural Disasters"/>
    <n v="202320"/>
    <s v="OC1"/>
    <s v="ENVS"/>
    <n v="103"/>
    <s v="0CW"/>
    <x v="74"/>
    <s v="Science &amp; Engineering"/>
    <s v="Biological &amp; Environmental Sci"/>
    <x v="67"/>
    <x v="35"/>
    <x v="35"/>
    <x v="55"/>
    <n v="26"/>
    <n v="15"/>
    <n v="57.69"/>
    <x v="9"/>
    <x v="129"/>
    <n v="11"/>
  </r>
  <r>
    <s v="202320-26161"/>
    <s v="26161 Intro to Safety Studies"/>
    <n v="202320"/>
    <s v="OC1"/>
    <s v="SHCB"/>
    <n v="300"/>
    <s v="0CW"/>
    <x v="75"/>
    <s v="Innovation and Design"/>
    <s v="Coll of Innovation and Design"/>
    <x v="14"/>
    <x v="45"/>
    <x v="6"/>
    <x v="49"/>
    <n v="13"/>
    <n v="4"/>
    <n v="30.77"/>
    <x v="7"/>
    <x v="130"/>
    <n v="9"/>
  </r>
  <r>
    <s v="202320-26162"/>
    <s v="26162 Intro to Safety Studies"/>
    <n v="202320"/>
    <s v="OC2"/>
    <s v="SHCB"/>
    <n v="300"/>
    <s v="1CW"/>
    <x v="75"/>
    <s v="Innovation and Design"/>
    <s v="Coll of Innovation and Design"/>
    <x v="14"/>
    <x v="6"/>
    <x v="6"/>
    <x v="56"/>
    <n v="12"/>
    <n v="1"/>
    <n v="8.33"/>
    <x v="7"/>
    <x v="131"/>
    <n v="11"/>
  </r>
  <r>
    <s v="202320-26163"/>
    <s v="26163 Tech Wrtg &amp; Comm in Saf &amp; Heal"/>
    <n v="202320"/>
    <s v="OC1"/>
    <s v="SHCB"/>
    <n v="301"/>
    <s v="0CW"/>
    <x v="76"/>
    <s v="Innovation and Design"/>
    <s v="Coll of Innovation and Design"/>
    <x v="16"/>
    <x v="13"/>
    <x v="44"/>
    <x v="45"/>
    <n v="15"/>
    <n v="6"/>
    <n v="40"/>
    <x v="10"/>
    <x v="132"/>
    <n v="9"/>
  </r>
  <r>
    <s v="202320-26164"/>
    <s v="26164 Legal Aspec of Safety &amp; Health"/>
    <n v="202320"/>
    <s v="OC1"/>
    <s v="SHCB"/>
    <n v="310"/>
    <s v="0CW"/>
    <x v="77"/>
    <s v="Innovation and Design"/>
    <s v="Coll of Innovation and Design"/>
    <x v="14"/>
    <x v="6"/>
    <x v="6"/>
    <x v="56"/>
    <n v="7"/>
    <n v="1"/>
    <n v="14.29"/>
    <x v="8"/>
    <x v="133"/>
    <n v="6"/>
  </r>
  <r>
    <s v="202320-26165"/>
    <s v="26165 Measures of Safety Performance"/>
    <n v="202320"/>
    <s v="OC2"/>
    <s v="SHCB"/>
    <n v="320"/>
    <s v="0CW"/>
    <x v="78"/>
    <s v="Innovation and Design"/>
    <s v="Coll of Innovation and Design"/>
    <x v="68"/>
    <x v="65"/>
    <x v="68"/>
    <x v="72"/>
    <n v="11"/>
    <n v="3"/>
    <n v="27.27"/>
    <x v="13"/>
    <x v="134"/>
    <n v="8"/>
  </r>
  <r>
    <s v="202320-26166"/>
    <s v="26166 Human Factors in Occupa Safety"/>
    <n v="202320"/>
    <s v="OC1"/>
    <s v="SHCB"/>
    <n v="330"/>
    <s v="0CW"/>
    <x v="76"/>
    <s v="Innovation and Design"/>
    <s v="Coll of Innovation and Design"/>
    <x v="14"/>
    <x v="6"/>
    <x v="6"/>
    <x v="56"/>
    <n v="4"/>
    <n v="3"/>
    <n v="75"/>
    <x v="10"/>
    <x v="135"/>
    <n v="1"/>
  </r>
  <r>
    <s v="202320-26174"/>
    <s v="26174 Intro to the U.S. Hlthcare Sy"/>
    <n v="202320"/>
    <s v="OC1"/>
    <s v="HSCB"/>
    <n v="300"/>
    <s v="0CW"/>
    <x v="79"/>
    <s v="Innovation and Design"/>
    <s v="Coll of Innovation and Design"/>
    <x v="41"/>
    <x v="35"/>
    <x v="35"/>
    <x v="8"/>
    <n v="7"/>
    <n v="3"/>
    <n v="42.86"/>
    <x v="18"/>
    <x v="136"/>
    <n v="4"/>
  </r>
  <r>
    <s v="202320-26175"/>
    <s v="26175 Intro to the U.S. Hlthcare Sy"/>
    <n v="202320"/>
    <s v="OC2"/>
    <s v="HSCB"/>
    <n v="300"/>
    <s v="1CW"/>
    <x v="79"/>
    <s v="Innovation and Design"/>
    <s v="Coll of Innovation and Design"/>
    <x v="14"/>
    <x v="6"/>
    <x v="6"/>
    <x v="56"/>
    <n v="11"/>
    <n v="4"/>
    <n v="36.36"/>
    <x v="18"/>
    <x v="137"/>
    <n v="7"/>
  </r>
  <r>
    <s v="202320-26177"/>
    <s v="26177 Financial Issues in Health Ser"/>
    <n v="202320"/>
    <s v="OC1"/>
    <s v="HSCB"/>
    <n v="320"/>
    <s v="0CW"/>
    <x v="80"/>
    <s v="Innovation and Design"/>
    <s v="Coll of Innovation and Design"/>
    <x v="66"/>
    <x v="9"/>
    <x v="6"/>
    <x v="15"/>
    <n v="15"/>
    <n v="3"/>
    <n v="20"/>
    <x v="2"/>
    <x v="138"/>
    <n v="12"/>
  </r>
  <r>
    <s v="202320-26179"/>
    <s v="26179 Cult Inequ &amp; Soc Justc in Hlth"/>
    <n v="202320"/>
    <s v="OC1"/>
    <s v="HSCB"/>
    <n v="380"/>
    <s v="0CW"/>
    <x v="81"/>
    <s v="Innovation and Design"/>
    <s v="Coll of Innovation and Design"/>
    <x v="64"/>
    <x v="17"/>
    <x v="12"/>
    <x v="7"/>
    <n v="15"/>
    <n v="4"/>
    <n v="26.67"/>
    <x v="19"/>
    <x v="139"/>
    <n v="11"/>
  </r>
  <r>
    <s v="202320-26316"/>
    <s v="26316 Natural Disasters"/>
    <n v="202320"/>
    <s v="OC2"/>
    <s v="ENVS"/>
    <n v="103"/>
    <s v="1CW"/>
    <x v="74"/>
    <s v="Science &amp; Engineering"/>
    <s v="Biological &amp; Environmental Sci"/>
    <x v="69"/>
    <x v="25"/>
    <x v="69"/>
    <x v="54"/>
    <n v="26"/>
    <n v="17"/>
    <n v="65.38"/>
    <x v="9"/>
    <x v="140"/>
    <n v="9"/>
  </r>
  <r>
    <s v="202320-26399"/>
    <s v="26399 United States Government"/>
    <n v="202320"/>
    <s v="OC2"/>
    <s v="PSCI"/>
    <n v="2305"/>
    <s v="2CW"/>
    <x v="31"/>
    <s v="Humanities, Social Sci &amp; Arts"/>
    <s v="Political Science"/>
    <x v="70"/>
    <x v="66"/>
    <x v="69"/>
    <x v="21"/>
    <n v="29"/>
    <n v="16"/>
    <n v="55.17"/>
    <x v="9"/>
    <x v="141"/>
    <n v="13"/>
  </r>
  <r>
    <s v="202320-26447"/>
    <s v="26447 Qual Mgmt &amp; Perf Imprv"/>
    <n v="202320"/>
    <s v="OC1"/>
    <s v="HSCB"/>
    <n v="430"/>
    <s v="0CW"/>
    <x v="82"/>
    <s v="Innovation and Design"/>
    <s v="Coll of Innovation and Design"/>
    <x v="14"/>
    <x v="6"/>
    <x v="6"/>
    <x v="56"/>
    <n v="10"/>
    <n v="5"/>
    <n v="50"/>
    <x v="6"/>
    <x v="142"/>
    <n v="5"/>
  </r>
  <r>
    <s v="202320-26448"/>
    <s v="26448 Health Policy and Advocacy"/>
    <n v="202320"/>
    <s v="OC1"/>
    <s v="HSCB"/>
    <n v="440"/>
    <s v="0CW"/>
    <x v="80"/>
    <s v="Innovation and Design"/>
    <s v="Coll of Innovation and Design"/>
    <x v="14"/>
    <x v="6"/>
    <x v="6"/>
    <x v="56"/>
    <n v="10"/>
    <n v="2"/>
    <n v="20"/>
    <x v="2"/>
    <x v="143"/>
    <n v="8"/>
  </r>
  <r>
    <s v="202320-26450"/>
    <s v="26450 Business/Prof Speaking"/>
    <n v="202320"/>
    <s v="OC2"/>
    <s v="COMS"/>
    <n v="1321"/>
    <s v="1CW"/>
    <x v="27"/>
    <s v="Humanities, Social Sci &amp; Arts"/>
    <s v="Literature &amp; Languages"/>
    <x v="59"/>
    <x v="43"/>
    <x v="26"/>
    <x v="73"/>
    <n v="23"/>
    <n v="6"/>
    <n v="26.09"/>
    <x v="14"/>
    <x v="144"/>
    <n v="17"/>
  </r>
  <r>
    <s v="202320-26455"/>
    <s v="26455 Capstone II"/>
    <n v="202320"/>
    <s v="OC2"/>
    <s v="ORGL"/>
    <n v="4361"/>
    <s v="4CW"/>
    <x v="19"/>
    <s v="Innovation and Design"/>
    <s v="Coll of Innovation and Design"/>
    <x v="14"/>
    <x v="67"/>
    <x v="45"/>
    <x v="15"/>
    <n v="8"/>
    <n v="7"/>
    <n v="87.5"/>
    <x v="11"/>
    <x v="145"/>
    <n v="1"/>
  </r>
  <r>
    <s v="202320-26492"/>
    <s v="26492 US-College Reading &amp; Writing"/>
    <n v="202320"/>
    <s v="OC1"/>
    <s v="ENG"/>
    <n v="1301"/>
    <s v="1CW"/>
    <x v="83"/>
    <s v="Humanities, Social Sci &amp; Arts"/>
    <s v="Literature &amp; Languages"/>
    <x v="12"/>
    <x v="68"/>
    <x v="70"/>
    <x v="46"/>
    <n v="17"/>
    <n v="5"/>
    <n v="29.41"/>
    <x v="9"/>
    <x v="146"/>
    <n v="12"/>
  </r>
  <r>
    <s v="202320-26513"/>
    <s v="26513 United States Government"/>
    <n v="202320"/>
    <s v="OC2"/>
    <s v="PSCI"/>
    <n v="2305"/>
    <s v="3CW"/>
    <x v="30"/>
    <s v="Humanities, Social Sci &amp; Arts"/>
    <s v="Political Science"/>
    <x v="31"/>
    <x v="58"/>
    <x v="71"/>
    <x v="74"/>
    <n v="27"/>
    <n v="9"/>
    <n v="33.33"/>
    <x v="7"/>
    <x v="147"/>
    <n v="18"/>
  </r>
  <r>
    <s v="202320-26514"/>
    <s v="26514 Texas Government"/>
    <n v="202320"/>
    <s v="OC2"/>
    <s v="PSCI"/>
    <n v="2306"/>
    <s v="3CW"/>
    <x v="32"/>
    <s v="Humanities, Social Sci &amp; Arts"/>
    <s v="Political Science"/>
    <x v="71"/>
    <x v="68"/>
    <x v="70"/>
    <x v="75"/>
    <n v="32"/>
    <n v="10"/>
    <n v="31.25"/>
    <x v="15"/>
    <x v="148"/>
    <n v="22"/>
  </r>
  <r>
    <s v="202320-26828"/>
    <s v="26828 GLB/Intro to Sociology"/>
    <n v="202320"/>
    <s v="OC2"/>
    <s v="SOC"/>
    <n v="1301"/>
    <s v="1CW"/>
    <x v="5"/>
    <s v="Humanities, Social Sci &amp; Arts"/>
    <s v="Sociology &amp; Criminal Justice"/>
    <x v="72"/>
    <x v="69"/>
    <x v="29"/>
    <x v="76"/>
    <n v="30"/>
    <n v="13"/>
    <n v="43.33"/>
    <x v="3"/>
    <x v="149"/>
    <n v="17"/>
  </r>
  <r>
    <s v="202320-27092"/>
    <s v="27092 Inter-professional Comm"/>
    <n v="202320"/>
    <s v="OC2"/>
    <s v="HSCB"/>
    <n v="301"/>
    <s v="1CW"/>
    <x v="80"/>
    <s v="Innovation and Design"/>
    <s v="Coll of Innovation and Design"/>
    <x v="21"/>
    <x v="27"/>
    <x v="72"/>
    <x v="34"/>
    <n v="20"/>
    <n v="10"/>
    <n v="50"/>
    <x v="2"/>
    <x v="150"/>
    <n v="10"/>
  </r>
  <r>
    <s v="202320-27096"/>
    <s v="27096 Health Informatics"/>
    <n v="202320"/>
    <s v="OC2"/>
    <s v="HSCB"/>
    <n v="321"/>
    <s v="1CW"/>
    <x v="84"/>
    <s v="Innovation and Design"/>
    <s v="Coll of Innovation and Design"/>
    <x v="20"/>
    <x v="37"/>
    <x v="12"/>
    <x v="13"/>
    <n v="14"/>
    <n v="5"/>
    <n v="35.71"/>
    <x v="7"/>
    <x v="151"/>
    <n v="9"/>
  </r>
  <r>
    <s v="202320-27100"/>
    <s v="27100 Crit Incid Mgt in Hlth Serv"/>
    <n v="202320"/>
    <s v="OC2"/>
    <s v="HSCB"/>
    <n v="431"/>
    <s v="1CW"/>
    <x v="85"/>
    <s v="Innovation and Design"/>
    <s v="Coll of Innovation and Design"/>
    <x v="61"/>
    <x v="21"/>
    <x v="72"/>
    <x v="4"/>
    <n v="9"/>
    <n v="5"/>
    <n v="55.56"/>
    <x v="8"/>
    <x v="152"/>
    <n v="4"/>
  </r>
  <r>
    <s v="202320-27102"/>
    <s v="27102 Health Policy and Advocacy"/>
    <n v="202320"/>
    <s v="OC2"/>
    <s v="HSCB"/>
    <n v="440"/>
    <s v="1CW"/>
    <x v="80"/>
    <s v="Innovation and Design"/>
    <s v="Coll of Innovation and Design"/>
    <x v="14"/>
    <x v="44"/>
    <x v="6"/>
    <x v="77"/>
    <n v="4"/>
    <n v="2"/>
    <n v="50"/>
    <x v="2"/>
    <x v="153"/>
    <n v="2"/>
  </r>
  <r>
    <s v="202320-27105"/>
    <s v="27105 Hlthc Ethc &amp; Legl Iss for Ldrs"/>
    <n v="202320"/>
    <s v="OC2"/>
    <s v="HSCB"/>
    <n v="441"/>
    <s v="1CW"/>
    <x v="81"/>
    <s v="Innovation and Design"/>
    <s v="Coll of Innovation and Design"/>
    <x v="73"/>
    <x v="29"/>
    <x v="73"/>
    <x v="11"/>
    <n v="8"/>
    <n v="6"/>
    <n v="75"/>
    <x v="19"/>
    <x v="154"/>
    <n v="2"/>
  </r>
  <r>
    <s v="202320-27108"/>
    <s v="27108 Hlth Serv Adm Capstone"/>
    <n v="202320"/>
    <s v="OC2"/>
    <s v="HSCB"/>
    <n v="499"/>
    <s v="1CW"/>
    <x v="80"/>
    <s v="Innovation and Design"/>
    <s v="Coll of Innovation and Design"/>
    <x v="34"/>
    <x v="13"/>
    <x v="12"/>
    <x v="55"/>
    <n v="8"/>
    <n v="6"/>
    <n v="75"/>
    <x v="2"/>
    <x v="155"/>
    <n v="2"/>
  </r>
  <r>
    <s v="202320-27112"/>
    <s v="27112 Safety and Health Program Mgmt"/>
    <n v="202320"/>
    <s v="OC2"/>
    <s v="SHCB"/>
    <n v="340"/>
    <s v="0CW"/>
    <x v="86"/>
    <s v="Innovation and Design"/>
    <s v="Coll of Innovation and Design"/>
    <x v="14"/>
    <x v="6"/>
    <x v="6"/>
    <x v="56"/>
    <n v="8"/>
    <n v="2"/>
    <n v="25"/>
    <x v="3"/>
    <x v="156"/>
    <n v="6"/>
  </r>
  <r>
    <s v="202320-27117"/>
    <s v="27117 Pathways, Purpose, Exploration"/>
    <n v="202320"/>
    <s v="OC1"/>
    <s v="GSCB"/>
    <n v="301"/>
    <s v="0CW"/>
    <x v="87"/>
    <s v="Innovation and Design"/>
    <s v="Coll of Innovation and Design"/>
    <x v="38"/>
    <x v="50"/>
    <x v="74"/>
    <x v="53"/>
    <n v="35"/>
    <n v="11"/>
    <n v="31.43"/>
    <x v="8"/>
    <x v="157"/>
    <n v="24"/>
  </r>
  <r>
    <s v="202320-27118"/>
    <s v="27118 Pathways, Purpose, Exploration"/>
    <n v="202320"/>
    <s v="OC2"/>
    <s v="GSCB"/>
    <n v="301"/>
    <s v="1CW"/>
    <x v="87"/>
    <s v="Innovation and Design"/>
    <s v="Coll of Innovation and Design"/>
    <x v="67"/>
    <x v="17"/>
    <x v="12"/>
    <x v="28"/>
    <n v="37"/>
    <n v="11"/>
    <n v="29.73"/>
    <x v="8"/>
    <x v="158"/>
    <n v="26"/>
  </r>
  <r>
    <s v="202320-27119"/>
    <s v="27119 Innovative Design"/>
    <n v="202320"/>
    <s v="OC1"/>
    <s v="GSCB"/>
    <n v="402"/>
    <s v="0CW"/>
    <x v="87"/>
    <s v="Innovation and Design"/>
    <s v="Coll of Innovation and Design"/>
    <x v="74"/>
    <x v="70"/>
    <x v="75"/>
    <x v="78"/>
    <n v="22"/>
    <n v="3"/>
    <n v="13.64"/>
    <x v="8"/>
    <x v="159"/>
    <n v="19"/>
  </r>
  <r>
    <s v="202320-27120"/>
    <s v="27120 Innovative Design"/>
    <n v="202320"/>
    <s v="OC2"/>
    <s v="GSCB"/>
    <n v="402"/>
    <s v="1CW"/>
    <x v="88"/>
    <s v="Innovation and Design"/>
    <s v="Coll of Innovation and Design"/>
    <x v="32"/>
    <x v="20"/>
    <x v="19"/>
    <x v="65"/>
    <n v="30"/>
    <n v="14"/>
    <n v="46.67"/>
    <x v="11"/>
    <x v="160"/>
    <n v="16"/>
  </r>
  <r>
    <s v="202320-27134"/>
    <s v="27134 Organizational Communication"/>
    <n v="202320"/>
    <s v="OC1"/>
    <s v="ORGL"/>
    <n v="3321"/>
    <s v="2CW"/>
    <x v="89"/>
    <s v="Innovation and Design"/>
    <s v="Coll of Innovation and Design"/>
    <x v="14"/>
    <x v="6"/>
    <x v="6"/>
    <x v="56"/>
    <n v="8"/>
    <n v="4"/>
    <n v="50"/>
    <x v="15"/>
    <x v="161"/>
    <n v="4"/>
  </r>
  <r>
    <s v="202320-27135"/>
    <s v="27135 Organizational Communication"/>
    <n v="202320"/>
    <s v="OC2"/>
    <s v="ORGL"/>
    <n v="3321"/>
    <s v="5CW"/>
    <x v="89"/>
    <s v="Innovation and Design"/>
    <s v="Coll of Innovation and Design"/>
    <x v="30"/>
    <x v="34"/>
    <x v="74"/>
    <x v="79"/>
    <n v="12"/>
    <n v="3"/>
    <n v="25"/>
    <x v="15"/>
    <x v="162"/>
    <n v="9"/>
  </r>
  <r>
    <s v="202320-27140"/>
    <s v="27140 Data Driven Decision Making"/>
    <n v="202320"/>
    <s v="OC2"/>
    <s v="ORGL"/>
    <n v="3331"/>
    <s v="7CW"/>
    <x v="22"/>
    <s v="Innovation and Design"/>
    <s v="Coll of Innovation and Design"/>
    <x v="75"/>
    <x v="71"/>
    <x v="0"/>
    <x v="80"/>
    <n v="25"/>
    <n v="14"/>
    <n v="56"/>
    <x v="10"/>
    <x v="163"/>
    <n v="11"/>
  </r>
  <r>
    <s v="202320-27146"/>
    <s v="27146 Capstone I"/>
    <n v="202320"/>
    <s v="OC2"/>
    <s v="ORGL"/>
    <n v="4352"/>
    <s v="4CW"/>
    <x v="16"/>
    <s v="Innovation and Design"/>
    <s v="Coll of Innovation and Design"/>
    <x v="37"/>
    <x v="62"/>
    <x v="7"/>
    <x v="48"/>
    <n v="15"/>
    <n v="7"/>
    <n v="46.67"/>
    <x v="6"/>
    <x v="164"/>
    <n v="8"/>
  </r>
  <r>
    <s v="202320-27147"/>
    <s v="27147 Capstone I"/>
    <n v="202320"/>
    <s v="OC2"/>
    <s v="ORGL"/>
    <n v="4352"/>
    <s v="5CW"/>
    <x v="53"/>
    <s v="Innovation and Design"/>
    <s v="Coll of Innovation and Design"/>
    <x v="60"/>
    <x v="54"/>
    <x v="32"/>
    <x v="30"/>
    <n v="25"/>
    <n v="11"/>
    <n v="44"/>
    <x v="6"/>
    <x v="165"/>
    <n v="14"/>
  </r>
  <r>
    <s v="202320-27149"/>
    <s v="27149 Capstone II"/>
    <n v="202320"/>
    <s v="OC2"/>
    <s v="ORGL"/>
    <n v="4361"/>
    <s v="5CW"/>
    <x v="90"/>
    <s v="Innovation and Design"/>
    <s v="Coll of Innovation and Design"/>
    <x v="76"/>
    <x v="69"/>
    <x v="76"/>
    <x v="30"/>
    <n v="21"/>
    <n v="10"/>
    <n v="47.62"/>
    <x v="3"/>
    <x v="166"/>
    <n v="11"/>
  </r>
  <r>
    <s v="202320-27150"/>
    <s v="27150 Mass Commun in Society"/>
    <n v="202320"/>
    <s v="OC1"/>
    <s v="MMJ"/>
    <n v="1307"/>
    <s v="OCW"/>
    <x v="91"/>
    <s v="Humanities, Social Sci &amp; Arts"/>
    <s v="Literature &amp; Languages"/>
    <x v="30"/>
    <x v="72"/>
    <x v="77"/>
    <x v="65"/>
    <n v="25"/>
    <n v="15"/>
    <n v="60"/>
    <x v="20"/>
    <x v="167"/>
    <n v="10"/>
  </r>
  <r>
    <s v="202320-27151"/>
    <s v="27151 Mass Commun in Society"/>
    <n v="202320"/>
    <s v="OC2"/>
    <s v="MMJ"/>
    <n v="1307"/>
    <s v="1CW"/>
    <x v="91"/>
    <s v="Humanities, Social Sci &amp; Arts"/>
    <s v="Literature &amp; Languages"/>
    <x v="51"/>
    <x v="3"/>
    <x v="78"/>
    <x v="3"/>
    <n v="31"/>
    <n v="19"/>
    <n v="61.29"/>
    <x v="20"/>
    <x v="168"/>
    <n v="12"/>
  </r>
  <r>
    <s v="202320-27152"/>
    <s v="27152 Critical Thinking"/>
    <n v="202320"/>
    <s v="OC1"/>
    <s v="CID"/>
    <n v="111"/>
    <s v="0CW"/>
    <x v="92"/>
    <s v="Innovation and Design"/>
    <s v="Coll of Innovation and Design"/>
    <x v="26"/>
    <x v="26"/>
    <x v="15"/>
    <x v="17"/>
    <n v="38"/>
    <n v="17"/>
    <n v="44.74"/>
    <x v="9"/>
    <x v="169"/>
    <n v="21"/>
  </r>
  <r>
    <s v="202320-27153"/>
    <s v="27153 Critical Thinking"/>
    <n v="202320"/>
    <s v="OC2"/>
    <s v="CID"/>
    <n v="111"/>
    <s v="1CW"/>
    <x v="92"/>
    <s v="Innovation and Design"/>
    <s v="Coll of Innovation and Design"/>
    <x v="70"/>
    <x v="25"/>
    <x v="79"/>
    <x v="81"/>
    <n v="34"/>
    <n v="8"/>
    <n v="23.53"/>
    <x v="9"/>
    <x v="170"/>
    <n v="26"/>
  </r>
  <r>
    <s v="202320-27153"/>
    <s v="27153 Critical Thinking"/>
    <n v="202320"/>
    <s v="OC2"/>
    <s v="CID"/>
    <n v="111"/>
    <s v="1CW"/>
    <x v="93"/>
    <s v="Innovation and Design"/>
    <s v="Coll of Innovation and Design"/>
    <x v="56"/>
    <x v="25"/>
    <x v="79"/>
    <x v="82"/>
    <n v="34"/>
    <n v="8"/>
    <n v="23.53"/>
    <x v="2"/>
    <x v="170"/>
    <n v="26"/>
  </r>
  <r>
    <s v="202320-27154"/>
    <s v="27154 Record Keeping for Leaders"/>
    <n v="202320"/>
    <s v="OC1"/>
    <s v="CID"/>
    <n v="225"/>
    <s v="0CW"/>
    <x v="94"/>
    <s v="Innovation and Design"/>
    <s v="Coll of Innovation and Design"/>
    <x v="22"/>
    <x v="5"/>
    <x v="80"/>
    <x v="24"/>
    <n v="28"/>
    <n v="12"/>
    <n v="42.86"/>
    <x v="13"/>
    <x v="171"/>
    <n v="16"/>
  </r>
  <r>
    <s v="202320-27155"/>
    <s v="27155 Record Keeping for Leaders"/>
    <n v="202320"/>
    <s v="OC2"/>
    <s v="CID"/>
    <n v="225"/>
    <s v="1CW"/>
    <x v="94"/>
    <s v="Innovation and Design"/>
    <s v="Coll of Innovation and Design"/>
    <x v="77"/>
    <x v="51"/>
    <x v="49"/>
    <x v="31"/>
    <n v="23"/>
    <n v="6"/>
    <n v="26.09"/>
    <x v="13"/>
    <x v="172"/>
    <n v="17"/>
  </r>
  <r>
    <s v="202320-27157"/>
    <s v="27157 Talent Ldrshp in HR"/>
    <n v="202320"/>
    <s v="OC1"/>
    <s v="CID"/>
    <n v="338"/>
    <s v="0CW"/>
    <x v="95"/>
    <s v="Innovation and Design"/>
    <s v="Coll of Innovation and Design"/>
    <x v="46"/>
    <x v="1"/>
    <x v="5"/>
    <x v="38"/>
    <n v="36"/>
    <n v="17"/>
    <n v="47.22"/>
    <x v="13"/>
    <x v="173"/>
    <n v="19"/>
  </r>
  <r>
    <s v="202320-27158"/>
    <s v="27158 Talent Ldrshp in HR"/>
    <n v="202320"/>
    <s v="OC2"/>
    <s v="CID"/>
    <n v="338"/>
    <s v="1CW"/>
    <x v="95"/>
    <s v="Innovation and Design"/>
    <s v="Coll of Innovation and Design"/>
    <x v="23"/>
    <x v="26"/>
    <x v="63"/>
    <x v="10"/>
    <n v="45"/>
    <n v="21"/>
    <n v="46.67"/>
    <x v="13"/>
    <x v="174"/>
    <n v="24"/>
  </r>
  <r>
    <s v="202320-27160"/>
    <s v="27160 Leading Innovation"/>
    <n v="202320"/>
    <s v="OC1"/>
    <s v="CID"/>
    <n v="342"/>
    <s v="0CW"/>
    <x v="96"/>
    <s v="Innovation and Design"/>
    <s v="Coll of Innovation and Design"/>
    <x v="43"/>
    <x v="62"/>
    <x v="40"/>
    <x v="9"/>
    <n v="37"/>
    <n v="11"/>
    <n v="29.73"/>
    <x v="15"/>
    <x v="175"/>
    <n v="26"/>
  </r>
  <r>
    <s v="202320-27161"/>
    <s v="27161 Leading Innovation"/>
    <n v="202320"/>
    <s v="OC2"/>
    <s v="CID"/>
    <n v="342"/>
    <s v="1CW"/>
    <x v="96"/>
    <s v="Innovation and Design"/>
    <s v="Coll of Innovation and Design"/>
    <x v="12"/>
    <x v="25"/>
    <x v="81"/>
    <x v="46"/>
    <n v="38"/>
    <n v="8"/>
    <n v="21.05"/>
    <x v="15"/>
    <x v="176"/>
    <n v="30"/>
  </r>
  <r>
    <s v="202320-27162"/>
    <s v="27162 Numbers for Leaders"/>
    <n v="202320"/>
    <s v="OC1"/>
    <s v="CID"/>
    <n v="346"/>
    <s v="0CW"/>
    <x v="97"/>
    <s v="Innovation and Design"/>
    <s v="Coll of Innovation and Design"/>
    <x v="50"/>
    <x v="16"/>
    <x v="74"/>
    <x v="26"/>
    <n v="36"/>
    <n v="14"/>
    <n v="38.89"/>
    <x v="2"/>
    <x v="177"/>
    <n v="22"/>
  </r>
  <r>
    <s v="202320-27163"/>
    <s v="27163 Numbers for Leaders"/>
    <n v="202320"/>
    <s v="OC2"/>
    <s v="CID"/>
    <n v="346"/>
    <s v="1CW"/>
    <x v="98"/>
    <s v="Innovation and Design"/>
    <s v="Coll of Innovation and Design"/>
    <x v="12"/>
    <x v="50"/>
    <x v="76"/>
    <x v="3"/>
    <n v="22"/>
    <n v="6"/>
    <n v="27.27"/>
    <x v="20"/>
    <x v="178"/>
    <n v="16"/>
  </r>
  <r>
    <s v="202320-27164"/>
    <s v="27164 Research Methods"/>
    <n v="202320"/>
    <s v="OC1"/>
    <s v="CID"/>
    <n v="347"/>
    <s v="0CW"/>
    <x v="99"/>
    <s v="Innovation and Design"/>
    <s v="Coll of Innovation and Design"/>
    <x v="31"/>
    <x v="68"/>
    <x v="69"/>
    <x v="57"/>
    <n v="35"/>
    <n v="15"/>
    <n v="42.86"/>
    <x v="17"/>
    <x v="179"/>
    <n v="20"/>
  </r>
  <r>
    <s v="202320-27165"/>
    <s v="27165 Research Methods"/>
    <n v="202320"/>
    <s v="OC2"/>
    <s v="CID"/>
    <n v="347"/>
    <s v="1CW"/>
    <x v="99"/>
    <s v="Innovation and Design"/>
    <s v="Coll of Innovation and Design"/>
    <x v="62"/>
    <x v="18"/>
    <x v="50"/>
    <x v="35"/>
    <n v="22"/>
    <n v="9"/>
    <n v="40.909999999999997"/>
    <x v="17"/>
    <x v="180"/>
    <n v="13"/>
  </r>
  <r>
    <s v="202320-27166"/>
    <s v="27166 Personal Branding and Identity"/>
    <n v="202320"/>
    <s v="OC1"/>
    <s v="CID"/>
    <n v="356"/>
    <s v="0CW"/>
    <x v="100"/>
    <s v="Innovation and Design"/>
    <s v="Coll of Innovation and Design"/>
    <x v="46"/>
    <x v="73"/>
    <x v="82"/>
    <x v="24"/>
    <n v="40"/>
    <n v="11"/>
    <n v="27.5"/>
    <x v="9"/>
    <x v="181"/>
    <n v="29"/>
  </r>
  <r>
    <s v="202320-27167"/>
    <s v="27167 Personal Branding and Identity"/>
    <n v="202320"/>
    <s v="OC2"/>
    <s v="CID"/>
    <n v="356"/>
    <s v="1CW"/>
    <x v="100"/>
    <s v="Innovation and Design"/>
    <s v="Coll of Innovation and Design"/>
    <x v="7"/>
    <x v="13"/>
    <x v="9"/>
    <x v="13"/>
    <n v="43"/>
    <n v="14"/>
    <n v="32.56"/>
    <x v="9"/>
    <x v="182"/>
    <n v="29"/>
  </r>
  <r>
    <s v="202320-27168"/>
    <s v="27168 Project Mgmt for Ldrs"/>
    <n v="202320"/>
    <s v="OC1"/>
    <s v="CID"/>
    <n v="422"/>
    <s v="0CW"/>
    <x v="101"/>
    <s v="Innovation and Design"/>
    <s v="Coll of Innovation and Design"/>
    <x v="78"/>
    <x v="37"/>
    <x v="15"/>
    <x v="38"/>
    <n v="36"/>
    <n v="11"/>
    <n v="30.56"/>
    <x v="8"/>
    <x v="183"/>
    <n v="25"/>
  </r>
  <r>
    <s v="202320-27169"/>
    <s v="27169 Project Mgmt for Ldrs"/>
    <n v="202320"/>
    <s v="OC2"/>
    <s v="CID"/>
    <n v="422"/>
    <s v="1CW"/>
    <x v="101"/>
    <s v="Innovation and Design"/>
    <s v="Coll of Innovation and Design"/>
    <x v="46"/>
    <x v="11"/>
    <x v="39"/>
    <x v="16"/>
    <n v="43"/>
    <n v="12"/>
    <n v="27.91"/>
    <x v="8"/>
    <x v="184"/>
    <n v="31"/>
  </r>
  <r>
    <s v="202320-27170"/>
    <s v="27170 Developing Global Comp Ldrs"/>
    <n v="202320"/>
    <s v="OC1"/>
    <s v="CID"/>
    <n v="431"/>
    <s v="0CW"/>
    <x v="102"/>
    <s v="Innovation and Design"/>
    <s v="Coll of Innovation and Design"/>
    <x v="18"/>
    <x v="16"/>
    <x v="5"/>
    <x v="5"/>
    <n v="15"/>
    <n v="7"/>
    <n v="46.67"/>
    <x v="8"/>
    <x v="185"/>
    <n v="8"/>
  </r>
  <r>
    <s v="202320-27171"/>
    <s v="27171 Developing Global Comp Ldrs"/>
    <n v="202320"/>
    <s v="OC2"/>
    <s v="CID"/>
    <n v="431"/>
    <s v="1CW"/>
    <x v="102"/>
    <s v="Innovation and Design"/>
    <s v="Coll of Innovation and Design"/>
    <x v="46"/>
    <x v="22"/>
    <x v="5"/>
    <x v="2"/>
    <n v="33"/>
    <n v="12"/>
    <n v="36.36"/>
    <x v="8"/>
    <x v="186"/>
    <n v="21"/>
  </r>
  <r>
    <s v="202320-27548"/>
    <s v="27548 GLB/US-Written Argument/Resrch"/>
    <n v="202320"/>
    <s v="OC1"/>
    <s v="ENG"/>
    <n v="1302"/>
    <s v="3CW"/>
    <x v="66"/>
    <s v="Humanities, Social Sci &amp; Arts"/>
    <s v="Literature &amp; Languages"/>
    <x v="14"/>
    <x v="6"/>
    <x v="41"/>
    <x v="49"/>
    <n v="25"/>
    <n v="8"/>
    <n v="32"/>
    <x v="7"/>
    <x v="187"/>
    <n v="17"/>
  </r>
  <r>
    <s v="202320-27549"/>
    <s v="27549 Natural Disasters"/>
    <n v="202320"/>
    <s v="OC1"/>
    <s v="ENVS"/>
    <n v="103"/>
    <s v="2CW"/>
    <x v="103"/>
    <s v="Science &amp; Engineering"/>
    <s v="Biological &amp; Environmental Sci"/>
    <x v="78"/>
    <x v="40"/>
    <x v="20"/>
    <x v="17"/>
    <n v="25"/>
    <n v="9"/>
    <n v="36"/>
    <x v="3"/>
    <x v="188"/>
    <n v="16"/>
  </r>
  <r>
    <s v="202320-27550"/>
    <s v="27550 US-U.S. History From 1865"/>
    <n v="202320"/>
    <s v="OC1"/>
    <s v="HIST"/>
    <n v="1302"/>
    <s v="2CW"/>
    <x v="104"/>
    <s v="Humanities, Social Sci &amp; Arts"/>
    <s v="History"/>
    <x v="79"/>
    <x v="74"/>
    <x v="49"/>
    <x v="60"/>
    <n v="27"/>
    <n v="9"/>
    <n v="33.33"/>
    <x v="13"/>
    <x v="189"/>
    <n v="18"/>
  </r>
  <r>
    <s v="202320-27552"/>
    <s v="27552 US-College Reading &amp; Writing"/>
    <n v="202320"/>
    <s v="OC2"/>
    <s v="ENG"/>
    <n v="1301"/>
    <s v="4CW"/>
    <x v="105"/>
    <s v="Humanities, Social Sci &amp; Arts"/>
    <s v="Literature &amp; Languages"/>
    <x v="80"/>
    <x v="75"/>
    <x v="78"/>
    <x v="27"/>
    <n v="14"/>
    <n v="4"/>
    <n v="28.57"/>
    <x v="5"/>
    <x v="190"/>
    <n v="10"/>
  </r>
  <r>
    <s v="202320-27553"/>
    <s v="27553 GLB/US-Written Argument/Resrch"/>
    <n v="202320"/>
    <s v="OC2"/>
    <s v="ENG"/>
    <n v="1302"/>
    <s v="4CW"/>
    <x v="106"/>
    <s v="Humanities, Social Sci &amp; Arts"/>
    <s v="Literature &amp; Languages"/>
    <x v="53"/>
    <x v="76"/>
    <x v="83"/>
    <x v="83"/>
    <n v="27"/>
    <n v="5"/>
    <n v="18.52"/>
    <x v="8"/>
    <x v="191"/>
    <n v="22"/>
  </r>
  <r>
    <s v="202320-27554"/>
    <s v="27554 Natural Disasters"/>
    <n v="202320"/>
    <s v="OC2"/>
    <s v="ENVS"/>
    <n v="103"/>
    <s v="3CW"/>
    <x v="103"/>
    <s v="Science &amp; Engineering"/>
    <s v="Biological &amp; Environmental Sci"/>
    <x v="4"/>
    <x v="77"/>
    <x v="48"/>
    <x v="10"/>
    <n v="28"/>
    <n v="16"/>
    <n v="57.14"/>
    <x v="3"/>
    <x v="192"/>
    <n v="12"/>
  </r>
  <r>
    <s v="202320-27555"/>
    <s v="27555 Natural Disasters"/>
    <n v="202320"/>
    <s v="OC2"/>
    <s v="ENVS"/>
    <n v="103"/>
    <s v="4CW"/>
    <x v="107"/>
    <s v="Science &amp; Engineering"/>
    <s v="Biological &amp; Environmental Sci"/>
    <x v="69"/>
    <x v="1"/>
    <x v="2"/>
    <x v="39"/>
    <n v="28"/>
    <n v="4"/>
    <n v="14.29"/>
    <x v="3"/>
    <x v="193"/>
    <n v="24"/>
  </r>
  <r>
    <s v="202320-27556"/>
    <s v="27556 US-U.S. History to 1877"/>
    <n v="202320"/>
    <s v="OC2"/>
    <s v="HIST"/>
    <n v="1301"/>
    <s v="1CW"/>
    <x v="1"/>
    <s v="Humanities, Social Sci &amp; Arts"/>
    <s v="History"/>
    <x v="18"/>
    <x v="19"/>
    <x v="80"/>
    <x v="20"/>
    <n v="31"/>
    <n v="10"/>
    <n v="32.26"/>
    <x v="1"/>
    <x v="194"/>
    <n v="21"/>
  </r>
  <r>
    <s v="202320-27557"/>
    <s v="27557 US-U.S. History From 1865"/>
    <n v="202320"/>
    <s v="OC2"/>
    <s v="HIST"/>
    <n v="1302"/>
    <s v="3CW"/>
    <x v="2"/>
    <s v="Humanities, Social Sci &amp; Arts"/>
    <s v="History"/>
    <x v="51"/>
    <x v="78"/>
    <x v="71"/>
    <x v="51"/>
    <n v="15"/>
    <n v="4"/>
    <n v="26.67"/>
    <x v="2"/>
    <x v="195"/>
    <n v="11"/>
  </r>
  <r>
    <s v="202320-27563"/>
    <s v="27563 Personal Branding and Identity"/>
    <n v="202320"/>
    <s v="OC1"/>
    <s v="CID"/>
    <n v="356"/>
    <s v="2CW"/>
    <x v="108"/>
    <s v="Innovation and Design"/>
    <s v="Coll of Innovation and Design"/>
    <x v="14"/>
    <x v="6"/>
    <x v="6"/>
    <x v="56"/>
    <n v="7"/>
    <n v="1"/>
    <n v="14.29"/>
    <x v="13"/>
    <x v="196"/>
    <n v="6"/>
  </r>
  <r>
    <s v="202320-27567"/>
    <s v="27567 Communication"/>
    <n v="202320"/>
    <s v="OC1"/>
    <s v="CJCB"/>
    <n v="305"/>
    <s v="4CW"/>
    <x v="69"/>
    <s v="Innovation and Design"/>
    <s v="Coll of Innovation and Design"/>
    <x v="1"/>
    <x v="16"/>
    <x v="51"/>
    <x v="50"/>
    <n v="21"/>
    <n v="7"/>
    <n v="33.33"/>
    <x v="2"/>
    <x v="197"/>
    <n v="14"/>
  </r>
  <r>
    <s v="202320-27573"/>
    <s v="27573 Communication"/>
    <n v="202320"/>
    <s v="OC2"/>
    <s v="CJCB"/>
    <n v="305"/>
    <s v="5CW"/>
    <x v="67"/>
    <s v="Innovation and Design"/>
    <s v="Coll of Innovation and Design"/>
    <x v="39"/>
    <x v="14"/>
    <x v="9"/>
    <x v="48"/>
    <n v="18"/>
    <n v="12"/>
    <n v="66.67"/>
    <x v="8"/>
    <x v="198"/>
    <n v="6"/>
  </r>
  <r>
    <s v="202320-27574"/>
    <s v="27574 Critical Shift"/>
    <n v="202320"/>
    <s v="OC2"/>
    <s v="CJCB"/>
    <n v="404"/>
    <s v="3CW"/>
    <x v="109"/>
    <s v="Innovation and Design"/>
    <s v="Coll of Innovation and Design"/>
    <x v="43"/>
    <x v="9"/>
    <x v="36"/>
    <x v="84"/>
    <n v="20"/>
    <n v="15"/>
    <n v="75"/>
    <x v="10"/>
    <x v="199"/>
    <n v="5"/>
  </r>
  <r>
    <s v="202320-27827"/>
    <s v="27827 Talent Ldrshp in HR"/>
    <n v="202320"/>
    <s v="OC1"/>
    <s v="CID"/>
    <n v="338"/>
    <s v="2CW"/>
    <x v="110"/>
    <s v="Innovation and Design"/>
    <s v="Coll of Innovation and Design"/>
    <x v="7"/>
    <x v="36"/>
    <x v="4"/>
    <x v="34"/>
    <n v="25"/>
    <n v="11"/>
    <n v="44"/>
    <x v="10"/>
    <x v="200"/>
    <n v="14"/>
  </r>
  <r>
    <s v="202320-27833"/>
    <s v="27833 Designing U"/>
    <n v="202320"/>
    <s v="Y"/>
    <s v="US"/>
    <n v="397"/>
    <s v="01E"/>
    <x v="111"/>
    <s v="Innovation and Design"/>
    <s v="Coll of Innovation and Design"/>
    <x v="29"/>
    <x v="28"/>
    <x v="28"/>
    <x v="29"/>
    <n v="0"/>
    <n v="0"/>
    <n v="0"/>
    <x v="21"/>
    <x v="201"/>
    <n v="0"/>
  </r>
  <r>
    <s v="202320-27834"/>
    <s v="27834 Designing U"/>
    <n v="202320"/>
    <s v="Y"/>
    <s v="US"/>
    <n v="397"/>
    <s v="02E"/>
    <x v="111"/>
    <s v="Innovation and Design"/>
    <s v="Coll of Innovation and Design"/>
    <x v="29"/>
    <x v="28"/>
    <x v="28"/>
    <x v="29"/>
    <n v="0"/>
    <n v="0"/>
    <n v="0"/>
    <x v="21"/>
    <x v="202"/>
    <n v="0"/>
  </r>
  <r>
    <s v="202320-27916"/>
    <s v="27916 Natural Disasters"/>
    <n v="202320"/>
    <s v="OC2"/>
    <s v="ENVS"/>
    <n v="103"/>
    <s v="5CW"/>
    <x v="107"/>
    <s v="Science &amp; Engineering"/>
    <s v="Biological &amp; Environmental Sci"/>
    <x v="50"/>
    <x v="64"/>
    <x v="76"/>
    <x v="46"/>
    <n v="29"/>
    <n v="12"/>
    <n v="41.38"/>
    <x v="3"/>
    <x v="203"/>
    <n v="17"/>
  </r>
  <r>
    <s v="202320-27931"/>
    <s v="27931 Talent Ldrshp in HR"/>
    <n v="202320"/>
    <s v="OC2"/>
    <s v="CID"/>
    <n v="338"/>
    <s v="3CW"/>
    <x v="110"/>
    <s v="Innovation and Design"/>
    <s v="Coll of Innovation and Design"/>
    <x v="43"/>
    <x v="75"/>
    <x v="18"/>
    <x v="38"/>
    <n v="17"/>
    <n v="4"/>
    <n v="23.53"/>
    <x v="10"/>
    <x v="204"/>
    <n v="13"/>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3" cacheId="13" dataOnRows="1"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chartFormat="3">
  <location ref="G23:H25" firstHeaderRow="1" firstDataRow="1" firstDataCol="1"/>
  <pivotFields count="22">
    <pivotField showAll="0"/>
    <pivotField showAll="0"/>
    <pivotField showAll="0"/>
    <pivotField showAll="0"/>
    <pivotField showAll="0"/>
    <pivotField showAll="0"/>
    <pivotField showAll="0"/>
    <pivotField showAll="0">
      <items count="113">
        <item x="59"/>
        <item x="103"/>
        <item x="52"/>
        <item x="11"/>
        <item x="107"/>
        <item x="5"/>
        <item x="40"/>
        <item x="3"/>
        <item x="14"/>
        <item x="90"/>
        <item x="86"/>
        <item x="58"/>
        <item x="34"/>
        <item x="0"/>
        <item x="50"/>
        <item x="24"/>
        <item x="65"/>
        <item x="21"/>
        <item x="35"/>
        <item x="108"/>
        <item x="78"/>
        <item x="71"/>
        <item x="94"/>
        <item x="104"/>
        <item x="95"/>
        <item x="69"/>
        <item x="73"/>
        <item x="2"/>
        <item x="93"/>
        <item x="97"/>
        <item x="80"/>
        <item x="44"/>
        <item x="6"/>
        <item x="105"/>
        <item x="88"/>
        <item x="29"/>
        <item x="19"/>
        <item x="56"/>
        <item x="27"/>
        <item x="85"/>
        <item x="37"/>
        <item x="38"/>
        <item x="42"/>
        <item x="77"/>
        <item x="36"/>
        <item x="55"/>
        <item x="54"/>
        <item x="87"/>
        <item x="101"/>
        <item x="39"/>
        <item x="9"/>
        <item x="67"/>
        <item x="17"/>
        <item x="102"/>
        <item x="106"/>
        <item x="51"/>
        <item x="45"/>
        <item x="57"/>
        <item x="74"/>
        <item x="92"/>
        <item x="26"/>
        <item x="31"/>
        <item x="41"/>
        <item x="48"/>
        <item x="100"/>
        <item x="83"/>
        <item x="15"/>
        <item x="23"/>
        <item x="16"/>
        <item x="63"/>
        <item x="7"/>
        <item x="12"/>
        <item x="53"/>
        <item x="28"/>
        <item x="46"/>
        <item x="82"/>
        <item x="47"/>
        <item x="43"/>
        <item x="76"/>
        <item x="64"/>
        <item x="22"/>
        <item x="62"/>
        <item x="110"/>
        <item x="109"/>
        <item x="18"/>
        <item x="25"/>
        <item x="4"/>
        <item x="81"/>
        <item x="96"/>
        <item x="89"/>
        <item x="60"/>
        <item x="32"/>
        <item x="79"/>
        <item x="72"/>
        <item x="99"/>
        <item x="30"/>
        <item x="10"/>
        <item x="61"/>
        <item x="33"/>
        <item x="8"/>
        <item x="84"/>
        <item x="66"/>
        <item x="13"/>
        <item x="68"/>
        <item x="75"/>
        <item x="70"/>
        <item x="49"/>
        <item x="20"/>
        <item x="98"/>
        <item x="91"/>
        <item x="1"/>
        <item x="111"/>
        <item t="default"/>
      </items>
    </pivotField>
    <pivotField showAll="0"/>
    <pivotField showAll="0"/>
    <pivotField showAll="0"/>
    <pivotField showAll="0"/>
    <pivotField showAll="0"/>
    <pivotField showAll="0"/>
    <pivotField showAll="0"/>
    <pivotField showAll="0"/>
    <pivotField showAll="0"/>
    <pivotField showAll="0">
      <items count="23">
        <item x="3"/>
        <item x="0"/>
        <item x="13"/>
        <item x="2"/>
        <item x="5"/>
        <item x="11"/>
        <item x="16"/>
        <item x="14"/>
        <item x="8"/>
        <item x="9"/>
        <item x="6"/>
        <item x="10"/>
        <item x="4"/>
        <item x="19"/>
        <item x="15"/>
        <item x="18"/>
        <item x="17"/>
        <item x="7"/>
        <item x="12"/>
        <item x="20"/>
        <item x="1"/>
        <item x="21"/>
        <item t="default"/>
      </items>
    </pivotField>
    <pivotField showAll="0">
      <items count="206">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t="default"/>
      </items>
    </pivotField>
    <pivotField showAll="0"/>
    <pivotField dataField="1" dragToRow="0" dragToCol="0" dragToPage="0" showAll="0" defaultSubtotal="0"/>
    <pivotField dataField="1" dragToRow="0" dragToCol="0" dragToPage="0" showAll="0" defaultSubtotal="0"/>
  </pivotFields>
  <rowFields count="1">
    <field x="-2"/>
  </rowFields>
  <rowItems count="2">
    <i>
      <x/>
    </i>
    <i i="1">
      <x v="1"/>
    </i>
  </rowItems>
  <colItems count="1">
    <i/>
  </colItems>
  <dataFields count="2">
    <dataField name="Sum of OverallRespRate" fld="20" baseField="0" baseItem="0"/>
    <dataField name="Sum of OverallNonRespRate" fld="21" baseField="0" baseItem="0"/>
  </dataFields>
  <formats count="15">
    <format dxfId="436">
      <pivotArea type="all" dataOnly="0" outline="0" fieldPosition="0"/>
    </format>
    <format dxfId="437">
      <pivotArea outline="0" collapsedLevelsAreSubtotals="1" fieldPosition="0"/>
    </format>
    <format dxfId="438">
      <pivotArea field="-2" type="button" dataOnly="0" labelOnly="1" outline="0" axis="axisRow" fieldPosition="0"/>
    </format>
    <format dxfId="439">
      <pivotArea dataOnly="0" labelOnly="1" outline="0" fieldPosition="0">
        <references count="1">
          <reference field="4294967294" count="2">
            <x v="0"/>
            <x v="1"/>
          </reference>
        </references>
      </pivotArea>
    </format>
    <format dxfId="440">
      <pivotArea dataOnly="0" labelOnly="1" grandCol="1" outline="0" axis="axisCol" fieldPosition="0"/>
    </format>
    <format dxfId="435">
      <pivotArea type="all" dataOnly="0" outline="0" fieldPosition="0"/>
    </format>
    <format dxfId="434">
      <pivotArea outline="0" collapsedLevelsAreSubtotals="1" fieldPosition="0"/>
    </format>
    <format dxfId="433">
      <pivotArea field="-2" type="button" dataOnly="0" labelOnly="1" outline="0" axis="axisRow" fieldPosition="0"/>
    </format>
    <format dxfId="432">
      <pivotArea dataOnly="0" labelOnly="1" outline="0" fieldPosition="0">
        <references count="1">
          <reference field="4294967294" count="2">
            <x v="0"/>
            <x v="1"/>
          </reference>
        </references>
      </pivotArea>
    </format>
    <format dxfId="431">
      <pivotArea dataOnly="0" labelOnly="1" grandCol="1" outline="0" axis="axisCol" fieldPosition="0"/>
    </format>
    <format dxfId="430">
      <pivotArea type="all" dataOnly="0" outline="0" fieldPosition="0"/>
    </format>
    <format dxfId="429">
      <pivotArea outline="0" collapsedLevelsAreSubtotals="1" fieldPosition="0"/>
    </format>
    <format dxfId="428">
      <pivotArea field="-2" type="button" dataOnly="0" labelOnly="1" outline="0" axis="axisRow" fieldPosition="0"/>
    </format>
    <format dxfId="427">
      <pivotArea dataOnly="0" labelOnly="1" outline="0" fieldPosition="0">
        <references count="1">
          <reference field="4294967294" count="2">
            <x v="0"/>
            <x v="1"/>
          </reference>
        </references>
      </pivotArea>
    </format>
    <format dxfId="426">
      <pivotArea dataOnly="0" labelOnly="1" grandCol="1" outline="0" axis="axisCol" fieldPosition="0"/>
    </format>
  </formats>
  <chartFormats count="1">
    <chartFormat chart="2" format="0"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PivotTable2" cacheId="13"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chartFormat="9">
  <location ref="G3:J4" firstHeaderRow="0" firstDataRow="1" firstDataCol="0"/>
  <pivotFields count="22">
    <pivotField showAll="0"/>
    <pivotField showAll="0"/>
    <pivotField showAll="0"/>
    <pivotField showAll="0"/>
    <pivotField showAll="0"/>
    <pivotField showAll="0"/>
    <pivotField showAll="0"/>
    <pivotField showAll="0">
      <items count="113">
        <item x="59"/>
        <item x="103"/>
        <item x="52"/>
        <item x="11"/>
        <item x="107"/>
        <item x="5"/>
        <item x="40"/>
        <item x="3"/>
        <item x="14"/>
        <item x="90"/>
        <item x="86"/>
        <item x="58"/>
        <item x="34"/>
        <item x="0"/>
        <item x="50"/>
        <item x="24"/>
        <item x="65"/>
        <item x="21"/>
        <item x="35"/>
        <item x="108"/>
        <item x="78"/>
        <item x="71"/>
        <item x="94"/>
        <item x="104"/>
        <item x="95"/>
        <item x="69"/>
        <item x="73"/>
        <item x="2"/>
        <item x="93"/>
        <item x="97"/>
        <item x="80"/>
        <item x="44"/>
        <item x="6"/>
        <item x="105"/>
        <item x="88"/>
        <item x="29"/>
        <item x="19"/>
        <item x="56"/>
        <item x="27"/>
        <item x="85"/>
        <item x="37"/>
        <item x="38"/>
        <item x="42"/>
        <item x="77"/>
        <item x="36"/>
        <item x="55"/>
        <item x="54"/>
        <item x="87"/>
        <item x="101"/>
        <item x="39"/>
        <item x="9"/>
        <item x="67"/>
        <item x="17"/>
        <item x="102"/>
        <item x="106"/>
        <item x="51"/>
        <item x="45"/>
        <item x="57"/>
        <item x="74"/>
        <item x="92"/>
        <item x="26"/>
        <item x="31"/>
        <item x="41"/>
        <item x="48"/>
        <item x="100"/>
        <item x="83"/>
        <item x="15"/>
        <item x="23"/>
        <item x="16"/>
        <item x="63"/>
        <item x="7"/>
        <item x="12"/>
        <item x="53"/>
        <item x="28"/>
        <item x="46"/>
        <item x="82"/>
        <item x="47"/>
        <item x="43"/>
        <item x="76"/>
        <item x="64"/>
        <item x="22"/>
        <item x="62"/>
        <item x="110"/>
        <item x="109"/>
        <item x="18"/>
        <item x="25"/>
        <item x="4"/>
        <item x="81"/>
        <item x="96"/>
        <item x="89"/>
        <item x="60"/>
        <item x="32"/>
        <item x="79"/>
        <item x="72"/>
        <item x="99"/>
        <item x="30"/>
        <item x="10"/>
        <item x="61"/>
        <item x="33"/>
        <item x="8"/>
        <item x="84"/>
        <item x="66"/>
        <item x="13"/>
        <item x="68"/>
        <item x="75"/>
        <item x="70"/>
        <item x="49"/>
        <item x="20"/>
        <item x="98"/>
        <item x="91"/>
        <item x="1"/>
        <item x="111"/>
        <item t="default"/>
      </items>
    </pivotField>
    <pivotField showAll="0"/>
    <pivotField showAll="0"/>
    <pivotField dataField="1" showAll="0">
      <items count="82">
        <item x="68"/>
        <item x="0"/>
        <item x="53"/>
        <item x="75"/>
        <item x="57"/>
        <item x="52"/>
        <item x="25"/>
        <item x="56"/>
        <item x="33"/>
        <item x="73"/>
        <item x="74"/>
        <item x="79"/>
        <item x="54"/>
        <item x="45"/>
        <item x="11"/>
        <item x="58"/>
        <item x="63"/>
        <item x="49"/>
        <item x="32"/>
        <item x="28"/>
        <item x="72"/>
        <item x="59"/>
        <item x="55"/>
        <item x="76"/>
        <item x="30"/>
        <item x="80"/>
        <item x="60"/>
        <item x="77"/>
        <item x="31"/>
        <item x="62"/>
        <item x="24"/>
        <item x="42"/>
        <item x="12"/>
        <item x="50"/>
        <item x="1"/>
        <item x="70"/>
        <item x="51"/>
        <item x="65"/>
        <item x="3"/>
        <item x="19"/>
        <item x="69"/>
        <item x="71"/>
        <item x="27"/>
        <item x="78"/>
        <item x="17"/>
        <item x="18"/>
        <item x="10"/>
        <item x="13"/>
        <item x="47"/>
        <item x="5"/>
        <item x="2"/>
        <item x="48"/>
        <item x="61"/>
        <item x="23"/>
        <item x="26"/>
        <item x="4"/>
        <item x="46"/>
        <item x="64"/>
        <item x="7"/>
        <item x="20"/>
        <item x="38"/>
        <item x="8"/>
        <item x="22"/>
        <item x="21"/>
        <item x="34"/>
        <item x="41"/>
        <item x="67"/>
        <item x="16"/>
        <item x="40"/>
        <item x="43"/>
        <item x="9"/>
        <item x="44"/>
        <item x="35"/>
        <item x="37"/>
        <item x="39"/>
        <item x="66"/>
        <item x="15"/>
        <item x="36"/>
        <item x="6"/>
        <item x="14"/>
        <item x="29"/>
        <item t="default"/>
      </items>
    </pivotField>
    <pivotField dataField="1" showAll="0">
      <items count="80">
        <item x="65"/>
        <item x="71"/>
        <item x="24"/>
        <item x="56"/>
        <item x="78"/>
        <item x="0"/>
        <item x="52"/>
        <item x="76"/>
        <item x="47"/>
        <item x="34"/>
        <item x="55"/>
        <item x="70"/>
        <item x="31"/>
        <item x="51"/>
        <item x="32"/>
        <item x="30"/>
        <item x="46"/>
        <item x="72"/>
        <item x="10"/>
        <item x="58"/>
        <item x="59"/>
        <item x="20"/>
        <item x="74"/>
        <item x="69"/>
        <item x="54"/>
        <item x="29"/>
        <item x="33"/>
        <item x="53"/>
        <item x="43"/>
        <item x="57"/>
        <item x="23"/>
        <item x="68"/>
        <item x="3"/>
        <item x="12"/>
        <item x="66"/>
        <item x="64"/>
        <item x="48"/>
        <item x="75"/>
        <item x="18"/>
        <item x="49"/>
        <item x="50"/>
        <item x="61"/>
        <item x="25"/>
        <item x="19"/>
        <item x="63"/>
        <item x="5"/>
        <item x="7"/>
        <item x="73"/>
        <item x="1"/>
        <item x="16"/>
        <item x="26"/>
        <item x="17"/>
        <item x="60"/>
        <item x="11"/>
        <item x="21"/>
        <item x="4"/>
        <item x="22"/>
        <item x="77"/>
        <item x="8"/>
        <item x="2"/>
        <item x="42"/>
        <item x="13"/>
        <item x="37"/>
        <item x="40"/>
        <item x="27"/>
        <item x="35"/>
        <item x="39"/>
        <item x="41"/>
        <item x="44"/>
        <item x="62"/>
        <item x="14"/>
        <item x="9"/>
        <item x="38"/>
        <item x="45"/>
        <item x="36"/>
        <item x="67"/>
        <item x="15"/>
        <item x="6"/>
        <item x="28"/>
        <item t="default"/>
      </items>
    </pivotField>
    <pivotField dataField="1" showAll="0">
      <items count="85">
        <item x="68"/>
        <item x="0"/>
        <item x="59"/>
        <item x="55"/>
        <item x="24"/>
        <item x="58"/>
        <item x="83"/>
        <item x="60"/>
        <item x="33"/>
        <item x="71"/>
        <item x="56"/>
        <item x="75"/>
        <item x="31"/>
        <item x="30"/>
        <item x="54"/>
        <item x="49"/>
        <item x="10"/>
        <item x="34"/>
        <item x="57"/>
        <item x="50"/>
        <item x="81"/>
        <item x="69"/>
        <item x="62"/>
        <item x="73"/>
        <item x="77"/>
        <item x="27"/>
        <item x="32"/>
        <item x="29"/>
        <item x="76"/>
        <item x="19"/>
        <item x="11"/>
        <item x="79"/>
        <item x="17"/>
        <item x="3"/>
        <item x="78"/>
        <item x="70"/>
        <item x="26"/>
        <item x="23"/>
        <item x="80"/>
        <item x="46"/>
        <item x="53"/>
        <item x="1"/>
        <item x="25"/>
        <item x="74"/>
        <item x="52"/>
        <item x="48"/>
        <item x="82"/>
        <item x="18"/>
        <item x="5"/>
        <item x="61"/>
        <item x="66"/>
        <item x="35"/>
        <item x="15"/>
        <item x="2"/>
        <item x="20"/>
        <item x="51"/>
        <item x="65"/>
        <item x="63"/>
        <item x="16"/>
        <item x="12"/>
        <item x="22"/>
        <item x="4"/>
        <item x="8"/>
        <item x="9"/>
        <item x="72"/>
        <item x="39"/>
        <item x="7"/>
        <item x="44"/>
        <item x="40"/>
        <item x="64"/>
        <item x="43"/>
        <item x="42"/>
        <item x="47"/>
        <item x="45"/>
        <item x="67"/>
        <item x="38"/>
        <item x="36"/>
        <item x="37"/>
        <item x="41"/>
        <item x="13"/>
        <item x="14"/>
        <item x="21"/>
        <item x="6"/>
        <item x="28"/>
        <item t="default"/>
      </items>
    </pivotField>
    <pivotField dataField="1" showAll="0">
      <items count="86">
        <item x="72"/>
        <item x="80"/>
        <item x="0"/>
        <item x="59"/>
        <item x="63"/>
        <item x="83"/>
        <item x="23"/>
        <item x="62"/>
        <item x="58"/>
        <item x="78"/>
        <item x="37"/>
        <item x="60"/>
        <item x="51"/>
        <item x="33"/>
        <item x="11"/>
        <item x="36"/>
        <item x="32"/>
        <item x="52"/>
        <item x="31"/>
        <item x="74"/>
        <item x="82"/>
        <item x="64"/>
        <item x="61"/>
        <item x="65"/>
        <item x="79"/>
        <item x="76"/>
        <item x="30"/>
        <item x="66"/>
        <item x="57"/>
        <item x="73"/>
        <item x="35"/>
        <item x="21"/>
        <item x="27"/>
        <item x="12"/>
        <item x="46"/>
        <item x="3"/>
        <item x="54"/>
        <item x="75"/>
        <item x="81"/>
        <item x="19"/>
        <item x="71"/>
        <item x="25"/>
        <item x="18"/>
        <item x="1"/>
        <item x="26"/>
        <item x="20"/>
        <item x="67"/>
        <item x="14"/>
        <item x="50"/>
        <item x="39"/>
        <item x="5"/>
        <item x="53"/>
        <item x="47"/>
        <item x="24"/>
        <item x="38"/>
        <item x="17"/>
        <item x="10"/>
        <item x="2"/>
        <item x="7"/>
        <item x="4"/>
        <item x="16"/>
        <item x="68"/>
        <item x="28"/>
        <item x="13"/>
        <item x="8"/>
        <item x="55"/>
        <item x="34"/>
        <item x="45"/>
        <item x="41"/>
        <item x="44"/>
        <item x="43"/>
        <item x="9"/>
        <item x="48"/>
        <item x="70"/>
        <item x="84"/>
        <item x="22"/>
        <item x="40"/>
        <item x="42"/>
        <item x="69"/>
        <item x="15"/>
        <item x="77"/>
        <item x="49"/>
        <item x="6"/>
        <item x="56"/>
        <item x="29"/>
        <item t="default"/>
      </items>
    </pivotField>
    <pivotField showAll="0"/>
    <pivotField showAll="0"/>
    <pivotField showAll="0"/>
    <pivotField showAll="0">
      <items count="23">
        <item x="3"/>
        <item x="0"/>
        <item x="13"/>
        <item x="2"/>
        <item x="5"/>
        <item x="11"/>
        <item x="16"/>
        <item x="14"/>
        <item x="8"/>
        <item x="9"/>
        <item x="6"/>
        <item x="10"/>
        <item x="4"/>
        <item x="19"/>
        <item x="15"/>
        <item x="18"/>
        <item x="17"/>
        <item x="7"/>
        <item x="12"/>
        <item x="20"/>
        <item x="1"/>
        <item x="21"/>
        <item t="default"/>
      </items>
    </pivotField>
    <pivotField showAll="0">
      <items count="206">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t="default"/>
      </items>
    </pivotField>
    <pivotField showAll="0"/>
    <pivotField dragToRow="0" dragToCol="0" dragToPage="0" showAll="0" defaultSubtotal="0"/>
    <pivotField dragToRow="0" dragToCol="0" dragToPage="0" showAll="0" defaultSubtotal="0"/>
  </pivotFields>
  <rowItems count="1">
    <i/>
  </rowItems>
  <colFields count="1">
    <field x="-2"/>
  </colFields>
  <colItems count="4">
    <i>
      <x/>
    </i>
    <i i="1">
      <x v="1"/>
    </i>
    <i i="2">
      <x v="2"/>
    </i>
    <i i="3">
      <x v="3"/>
    </i>
  </colItems>
  <dataFields count="4">
    <dataField name="Average of Instructor Score" fld="10" subtotal="average" baseField="0" baseItem="1"/>
    <dataField name="Average of QEP Score" fld="12" subtotal="average" baseField="0" baseItem="1"/>
    <dataField name="Average of Course Score" fld="11" subtotal="average" baseField="0" baseItem="1"/>
    <dataField name="Average of Total Score" fld="13" subtotal="average" baseField="0" baseItem="1"/>
  </dataFields>
  <formats count="9">
    <format dxfId="449">
      <pivotArea type="all" dataOnly="0" outline="0" fieldPosition="0"/>
    </format>
    <format dxfId="448">
      <pivotArea outline="0" collapsedLevelsAreSubtotals="1" fieldPosition="0"/>
    </format>
    <format dxfId="447">
      <pivotArea dataOnly="0" labelOnly="1" outline="0" fieldPosition="0">
        <references count="1">
          <reference field="4294967294" count="4">
            <x v="0"/>
            <x v="1"/>
            <x v="2"/>
            <x v="3"/>
          </reference>
        </references>
      </pivotArea>
    </format>
    <format dxfId="446">
      <pivotArea type="all" dataOnly="0" outline="0" fieldPosition="0"/>
    </format>
    <format dxfId="445">
      <pivotArea outline="0" collapsedLevelsAreSubtotals="1" fieldPosition="0"/>
    </format>
    <format dxfId="444">
      <pivotArea dataOnly="0" labelOnly="1" outline="0" fieldPosition="0">
        <references count="1">
          <reference field="4294967294" count="4">
            <x v="0"/>
            <x v="1"/>
            <x v="2"/>
            <x v="3"/>
          </reference>
        </references>
      </pivotArea>
    </format>
    <format dxfId="443">
      <pivotArea type="all" dataOnly="0" outline="0" fieldPosition="0"/>
    </format>
    <format dxfId="442">
      <pivotArea outline="0" collapsedLevelsAreSubtotals="1" fieldPosition="0"/>
    </format>
    <format dxfId="441">
      <pivotArea dataOnly="0" labelOnly="1" outline="0" fieldPosition="0">
        <references count="1">
          <reference field="4294967294" count="4">
            <x v="0"/>
            <x v="1"/>
            <x v="2"/>
            <x v="3"/>
          </reference>
        </references>
      </pivotArea>
    </format>
  </formats>
  <chartFormats count="4">
    <chartFormat chart="8" format="8" series="1">
      <pivotArea type="data" outline="0" fieldPosition="0">
        <references count="1">
          <reference field="4294967294" count="1" selected="0">
            <x v="0"/>
          </reference>
        </references>
      </pivotArea>
    </chartFormat>
    <chartFormat chart="8" format="9" series="1">
      <pivotArea type="data" outline="0" fieldPosition="0">
        <references count="1">
          <reference field="4294967294" count="1" selected="0">
            <x v="1"/>
          </reference>
        </references>
      </pivotArea>
    </chartFormat>
    <chartFormat chart="8" format="10" series="1">
      <pivotArea type="data" outline="0" fieldPosition="0">
        <references count="1">
          <reference field="4294967294" count="1" selected="0">
            <x v="2"/>
          </reference>
        </references>
      </pivotArea>
    </chartFormat>
    <chartFormat chart="8" format="11" series="1">
      <pivotArea type="data" outline="0" fieldPosition="0">
        <references count="1">
          <reference field="4294967294" count="1" selected="0">
            <x v="3"/>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xml><?xml version="1.0" encoding="utf-8"?>
<pivotTableDefinition xmlns="http://schemas.openxmlformats.org/spreadsheetml/2006/main" name="PivotTable1" cacheId="13"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3:E116" firstHeaderRow="0" firstDataRow="1" firstDataCol="1"/>
  <pivotFields count="22">
    <pivotField showAll="0"/>
    <pivotField showAll="0"/>
    <pivotField showAll="0"/>
    <pivotField showAll="0"/>
    <pivotField showAll="0"/>
    <pivotField showAll="0"/>
    <pivotField showAll="0"/>
    <pivotField axis="axisRow" showAll="0">
      <items count="113">
        <item x="59"/>
        <item x="103"/>
        <item x="52"/>
        <item x="11"/>
        <item x="107"/>
        <item x="5"/>
        <item x="40"/>
        <item x="3"/>
        <item x="14"/>
        <item x="90"/>
        <item x="86"/>
        <item x="58"/>
        <item x="34"/>
        <item x="0"/>
        <item x="50"/>
        <item x="24"/>
        <item x="65"/>
        <item x="21"/>
        <item x="35"/>
        <item x="108"/>
        <item x="78"/>
        <item x="71"/>
        <item x="94"/>
        <item x="104"/>
        <item x="95"/>
        <item x="69"/>
        <item x="73"/>
        <item x="2"/>
        <item x="93"/>
        <item x="97"/>
        <item x="80"/>
        <item x="44"/>
        <item x="6"/>
        <item x="105"/>
        <item x="88"/>
        <item x="29"/>
        <item x="19"/>
        <item x="56"/>
        <item x="27"/>
        <item x="85"/>
        <item x="37"/>
        <item x="38"/>
        <item x="42"/>
        <item x="77"/>
        <item x="36"/>
        <item x="55"/>
        <item x="54"/>
        <item x="87"/>
        <item x="101"/>
        <item x="39"/>
        <item x="9"/>
        <item x="67"/>
        <item x="17"/>
        <item x="102"/>
        <item x="106"/>
        <item x="51"/>
        <item x="45"/>
        <item x="57"/>
        <item x="74"/>
        <item x="92"/>
        <item x="26"/>
        <item x="31"/>
        <item x="41"/>
        <item x="48"/>
        <item x="100"/>
        <item x="83"/>
        <item x="15"/>
        <item x="23"/>
        <item x="16"/>
        <item x="63"/>
        <item x="7"/>
        <item x="12"/>
        <item x="53"/>
        <item x="28"/>
        <item x="46"/>
        <item x="82"/>
        <item x="47"/>
        <item x="43"/>
        <item x="76"/>
        <item x="64"/>
        <item x="22"/>
        <item x="62"/>
        <item x="110"/>
        <item x="109"/>
        <item x="18"/>
        <item x="25"/>
        <item x="4"/>
        <item x="81"/>
        <item x="96"/>
        <item x="89"/>
        <item x="60"/>
        <item x="32"/>
        <item x="79"/>
        <item x="72"/>
        <item x="99"/>
        <item x="30"/>
        <item x="10"/>
        <item x="61"/>
        <item x="33"/>
        <item x="8"/>
        <item x="84"/>
        <item x="66"/>
        <item x="13"/>
        <item x="68"/>
        <item x="75"/>
        <item x="70"/>
        <item x="49"/>
        <item x="20"/>
        <item x="98"/>
        <item x="91"/>
        <item x="1"/>
        <item x="111"/>
        <item t="default"/>
      </items>
    </pivotField>
    <pivotField showAll="0"/>
    <pivotField showAll="0"/>
    <pivotField showAll="0"/>
    <pivotField showAll="0"/>
    <pivotField showAll="0"/>
    <pivotField showAll="0"/>
    <pivotField dataField="1" showAll="0"/>
    <pivotField dataField="1" showAll="0"/>
    <pivotField showAll="0"/>
    <pivotField showAll="0">
      <items count="23">
        <item x="3"/>
        <item x="0"/>
        <item x="13"/>
        <item x="2"/>
        <item x="5"/>
        <item x="11"/>
        <item x="16"/>
        <item x="14"/>
        <item x="8"/>
        <item x="9"/>
        <item x="6"/>
        <item x="10"/>
        <item x="4"/>
        <item x="19"/>
        <item x="15"/>
        <item x="18"/>
        <item x="17"/>
        <item x="7"/>
        <item x="12"/>
        <item x="20"/>
        <item x="1"/>
        <item x="21"/>
        <item t="default"/>
      </items>
    </pivotField>
    <pivotField showAll="0">
      <items count="206">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t="default"/>
      </items>
    </pivotField>
    <pivotField dataField="1" showAll="0"/>
    <pivotField dataField="1" dragToRow="0" dragToCol="0" dragToPage="0" showAll="0" defaultSubtotal="0"/>
    <pivotField dragToRow="0" dragToCol="0" dragToPage="0" showAll="0" defaultSubtotal="0"/>
  </pivotFields>
  <rowFields count="1">
    <field x="7"/>
  </rowFields>
  <rowItems count="113">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i>
      <x v="54"/>
    </i>
    <i>
      <x v="55"/>
    </i>
    <i>
      <x v="56"/>
    </i>
    <i>
      <x v="57"/>
    </i>
    <i>
      <x v="58"/>
    </i>
    <i>
      <x v="59"/>
    </i>
    <i>
      <x v="60"/>
    </i>
    <i>
      <x v="61"/>
    </i>
    <i>
      <x v="62"/>
    </i>
    <i>
      <x v="63"/>
    </i>
    <i>
      <x v="64"/>
    </i>
    <i>
      <x v="65"/>
    </i>
    <i>
      <x v="66"/>
    </i>
    <i>
      <x v="67"/>
    </i>
    <i>
      <x v="68"/>
    </i>
    <i>
      <x v="69"/>
    </i>
    <i>
      <x v="70"/>
    </i>
    <i>
      <x v="71"/>
    </i>
    <i>
      <x v="72"/>
    </i>
    <i>
      <x v="73"/>
    </i>
    <i>
      <x v="74"/>
    </i>
    <i>
      <x v="75"/>
    </i>
    <i>
      <x v="76"/>
    </i>
    <i>
      <x v="77"/>
    </i>
    <i>
      <x v="78"/>
    </i>
    <i>
      <x v="79"/>
    </i>
    <i>
      <x v="80"/>
    </i>
    <i>
      <x v="81"/>
    </i>
    <i>
      <x v="82"/>
    </i>
    <i>
      <x v="83"/>
    </i>
    <i>
      <x v="84"/>
    </i>
    <i>
      <x v="85"/>
    </i>
    <i>
      <x v="86"/>
    </i>
    <i>
      <x v="87"/>
    </i>
    <i>
      <x v="88"/>
    </i>
    <i>
      <x v="89"/>
    </i>
    <i>
      <x v="90"/>
    </i>
    <i>
      <x v="91"/>
    </i>
    <i>
      <x v="92"/>
    </i>
    <i>
      <x v="93"/>
    </i>
    <i>
      <x v="94"/>
    </i>
    <i>
      <x v="95"/>
    </i>
    <i>
      <x v="96"/>
    </i>
    <i>
      <x v="97"/>
    </i>
    <i>
      <x v="98"/>
    </i>
    <i>
      <x v="99"/>
    </i>
    <i>
      <x v="100"/>
    </i>
    <i>
      <x v="101"/>
    </i>
    <i>
      <x v="102"/>
    </i>
    <i>
      <x v="103"/>
    </i>
    <i>
      <x v="104"/>
    </i>
    <i>
      <x v="105"/>
    </i>
    <i>
      <x v="106"/>
    </i>
    <i>
      <x v="107"/>
    </i>
    <i>
      <x v="108"/>
    </i>
    <i>
      <x v="109"/>
    </i>
    <i>
      <x v="110"/>
    </i>
    <i>
      <x v="111"/>
    </i>
    <i t="grand">
      <x/>
    </i>
  </rowItems>
  <colFields count="1">
    <field x="-2"/>
  </colFields>
  <colItems count="4">
    <i>
      <x/>
    </i>
    <i i="1">
      <x v="1"/>
    </i>
    <i i="2">
      <x v="2"/>
    </i>
    <i i="3">
      <x v="3"/>
    </i>
  </colItems>
  <dataFields count="4">
    <dataField name="Sum of Invited" fld="14" baseField="0" baseItem="0"/>
    <dataField name="Sum of RespondentCount" fld="15" baseField="0" baseItem="0"/>
    <dataField name="Sum of Not Responded" fld="19" baseField="0" baseItem="0"/>
    <dataField name="Sum of OverallRespRate" fld="20" baseField="0" baseItem="0"/>
  </dataFields>
  <formats count="1">
    <format dxfId="451">
      <pivotArea dataOnly="0" outline="0" fieldPosition="0">
        <references count="1">
          <reference field="4294967294" count="1">
            <x v="3"/>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Teachers___Full_Name" sourceName="Teachers - Full Name">
  <pivotTables>
    <pivotTable tabId="2" name="PivotTable1"/>
    <pivotTable tabId="2" name="PivotTable2"/>
    <pivotTable tabId="2" name="PivotTable3"/>
  </pivotTables>
  <data>
    <tabular pivotCacheId="1">
      <items count="112">
        <i x="59" s="1"/>
        <i x="103" s="1"/>
        <i x="52" s="1"/>
        <i x="11" s="1"/>
        <i x="107" s="1"/>
        <i x="5" s="1"/>
        <i x="40" s="1"/>
        <i x="3" s="1"/>
        <i x="14" s="1"/>
        <i x="90" s="1"/>
        <i x="86" s="1"/>
        <i x="58" s="1"/>
        <i x="34" s="1"/>
        <i x="0" s="1"/>
        <i x="50" s="1"/>
        <i x="24" s="1"/>
        <i x="65" s="1"/>
        <i x="21" s="1"/>
        <i x="35" s="1"/>
        <i x="108" s="1"/>
        <i x="78" s="1"/>
        <i x="71" s="1"/>
        <i x="94" s="1"/>
        <i x="104" s="1"/>
        <i x="95" s="1"/>
        <i x="69" s="1"/>
        <i x="73" s="1"/>
        <i x="2" s="1"/>
        <i x="93" s="1"/>
        <i x="97" s="1"/>
        <i x="80" s="1"/>
        <i x="44" s="1"/>
        <i x="6" s="1"/>
        <i x="105" s="1"/>
        <i x="88" s="1"/>
        <i x="29" s="1"/>
        <i x="19" s="1"/>
        <i x="56" s="1"/>
        <i x="27" s="1"/>
        <i x="85" s="1"/>
        <i x="37" s="1"/>
        <i x="38" s="1"/>
        <i x="42" s="1"/>
        <i x="77" s="1"/>
        <i x="36" s="1"/>
        <i x="55" s="1"/>
        <i x="54" s="1"/>
        <i x="87" s="1"/>
        <i x="101" s="1"/>
        <i x="39" s="1"/>
        <i x="9" s="1"/>
        <i x="67" s="1"/>
        <i x="17" s="1"/>
        <i x="102" s="1"/>
        <i x="106" s="1"/>
        <i x="51" s="1"/>
        <i x="45" s="1"/>
        <i x="57" s="1"/>
        <i x="74" s="1"/>
        <i x="92" s="1"/>
        <i x="26" s="1"/>
        <i x="31" s="1"/>
        <i x="41" s="1"/>
        <i x="48" s="1"/>
        <i x="100" s="1"/>
        <i x="83" s="1"/>
        <i x="15" s="1"/>
        <i x="23" s="1"/>
        <i x="16" s="1"/>
        <i x="63" s="1"/>
        <i x="7" s="1"/>
        <i x="12" s="1"/>
        <i x="53" s="1"/>
        <i x="28" s="1"/>
        <i x="46" s="1"/>
        <i x="82" s="1"/>
        <i x="47" s="1"/>
        <i x="43" s="1"/>
        <i x="76" s="1"/>
        <i x="64" s="1"/>
        <i x="22" s="1"/>
        <i x="62" s="1"/>
        <i x="110" s="1"/>
        <i x="109" s="1"/>
        <i x="18" s="1"/>
        <i x="25" s="1"/>
        <i x="4" s="1"/>
        <i x="81" s="1"/>
        <i x="96" s="1"/>
        <i x="89" s="1"/>
        <i x="60" s="1"/>
        <i x="32" s="1"/>
        <i x="79" s="1"/>
        <i x="72" s="1"/>
        <i x="99" s="1"/>
        <i x="30" s="1"/>
        <i x="10" s="1"/>
        <i x="61" s="1"/>
        <i x="33" s="1"/>
        <i x="8" s="1"/>
        <i x="84" s="1"/>
        <i x="66" s="1"/>
        <i x="13" s="1"/>
        <i x="68" s="1"/>
        <i x="75" s="1"/>
        <i x="70" s="1"/>
        <i x="49" s="1"/>
        <i x="20" s="1"/>
        <i x="98" s="1"/>
        <i x="91" s="1"/>
        <i x="1" s="1"/>
        <i x="11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1st_Initial" sourceName="1st Initial">
  <pivotTables>
    <pivotTable tabId="2" name="PivotTable1"/>
    <pivotTable tabId="2" name="PivotTable2"/>
    <pivotTable tabId="2" name="PivotTable3"/>
  </pivotTables>
  <data>
    <tabular pivotCacheId="1">
      <items count="22">
        <i x="3" s="1"/>
        <i x="0" s="1"/>
        <i x="13" s="1"/>
        <i x="2" s="1"/>
        <i x="5" s="1"/>
        <i x="11" s="1"/>
        <i x="16" s="1"/>
        <i x="14" s="1"/>
        <i x="8" s="1"/>
        <i x="9" s="1"/>
        <i x="6" s="1"/>
        <i x="10" s="1"/>
        <i x="4" s="1"/>
        <i x="19" s="1"/>
        <i x="15" s="1"/>
        <i x="18" s="1"/>
        <i x="17" s="1"/>
        <i x="7" s="1"/>
        <i x="12" s="1"/>
        <i x="20" s="1"/>
        <i x="1" s="1"/>
        <i x="21" s="1"/>
      </items>
    </tabular>
  </data>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mc:Ignorable="x" name="Slicer_CRN" sourceName="CRN">
  <pivotTables>
    <pivotTable tabId="2" name="PivotTable1"/>
    <pivotTable tabId="2" name="PivotTable2"/>
    <pivotTable tabId="2" name="PivotTable3"/>
  </pivotTables>
  <data>
    <tabular pivotCacheId="1">
      <items count="205">
        <i x="0" s="1"/>
        <i x="1" s="1"/>
        <i x="2" s="1"/>
        <i x="3" s="1"/>
        <i x="4" s="1"/>
        <i x="5" s="1"/>
        <i x="6" s="1"/>
        <i x="7" s="1"/>
        <i x="8" s="1"/>
        <i x="9" s="1"/>
        <i x="10" s="1"/>
        <i x="11" s="1"/>
        <i x="12" s="1"/>
        <i x="13" s="1"/>
        <i x="14" s="1"/>
        <i x="15" s="1"/>
        <i x="16" s="1"/>
        <i x="17" s="1"/>
        <i x="18" s="1"/>
        <i x="19" s="1"/>
        <i x="20" s="1"/>
        <i x="21" s="1"/>
        <i x="22" s="1"/>
        <i x="23" s="1"/>
        <i x="24" s="1"/>
        <i x="25" s="1"/>
        <i x="26" s="1"/>
        <i x="27" s="1"/>
        <i x="28" s="1"/>
        <i x="29" s="1"/>
        <i x="30" s="1"/>
        <i x="31" s="1"/>
        <i x="32" s="1"/>
        <i x="33" s="1"/>
        <i x="34" s="1"/>
        <i x="35" s="1"/>
        <i x="36" s="1"/>
        <i x="37" s="1"/>
        <i x="38" s="1"/>
        <i x="39" s="1"/>
        <i x="40" s="1"/>
        <i x="41" s="1"/>
        <i x="42" s="1"/>
        <i x="43" s="1"/>
        <i x="44" s="1"/>
        <i x="45" s="1"/>
        <i x="46" s="1"/>
        <i x="47" s="1"/>
        <i x="48" s="1"/>
        <i x="49" s="1"/>
        <i x="50" s="1"/>
        <i x="51" s="1"/>
        <i x="52" s="1"/>
        <i x="53" s="1"/>
        <i x="54" s="1"/>
        <i x="55" s="1"/>
        <i x="56" s="1"/>
        <i x="57" s="1"/>
        <i x="58" s="1"/>
        <i x="59" s="1"/>
        <i x="60" s="1"/>
        <i x="61" s="1"/>
        <i x="62" s="1"/>
        <i x="63" s="1"/>
        <i x="64" s="1"/>
        <i x="65" s="1"/>
        <i x="66" s="1"/>
        <i x="67" s="1"/>
        <i x="68" s="1"/>
        <i x="69" s="1"/>
        <i x="70" s="1"/>
        <i x="71" s="1"/>
        <i x="72" s="1"/>
        <i x="73" s="1"/>
        <i x="74" s="1"/>
        <i x="75" s="1"/>
        <i x="76" s="1"/>
        <i x="77" s="1"/>
        <i x="78" s="1"/>
        <i x="79" s="1"/>
        <i x="80" s="1"/>
        <i x="81" s="1"/>
        <i x="82" s="1"/>
        <i x="83" s="1"/>
        <i x="84" s="1"/>
        <i x="85" s="1"/>
        <i x="86" s="1"/>
        <i x="87" s="1"/>
        <i x="88" s="1"/>
        <i x="89" s="1"/>
        <i x="90" s="1"/>
        <i x="91" s="1"/>
        <i x="92" s="1"/>
        <i x="93" s="1"/>
        <i x="94" s="1"/>
        <i x="95" s="1"/>
        <i x="96" s="1"/>
        <i x="97" s="1"/>
        <i x="98" s="1"/>
        <i x="99" s="1"/>
        <i x="100" s="1"/>
        <i x="101" s="1"/>
        <i x="102" s="1"/>
        <i x="103" s="1"/>
        <i x="104" s="1"/>
        <i x="105" s="1"/>
        <i x="106" s="1"/>
        <i x="107" s="1"/>
        <i x="108" s="1"/>
        <i x="109" s="1"/>
        <i x="110" s="1"/>
        <i x="111" s="1"/>
        <i x="112" s="1"/>
        <i x="113" s="1"/>
        <i x="114" s="1"/>
        <i x="115" s="1"/>
        <i x="116" s="1"/>
        <i x="117" s="1"/>
        <i x="118" s="1"/>
        <i x="119" s="1"/>
        <i x="120" s="1"/>
        <i x="121" s="1"/>
        <i x="122" s="1"/>
        <i x="123" s="1"/>
        <i x="124" s="1"/>
        <i x="125" s="1"/>
        <i x="126" s="1"/>
        <i x="127" s="1"/>
        <i x="128" s="1"/>
        <i x="129" s="1"/>
        <i x="130" s="1"/>
        <i x="131" s="1"/>
        <i x="132" s="1"/>
        <i x="133" s="1"/>
        <i x="134" s="1"/>
        <i x="135" s="1"/>
        <i x="136" s="1"/>
        <i x="137" s="1"/>
        <i x="138" s="1"/>
        <i x="139" s="1"/>
        <i x="140" s="1"/>
        <i x="141" s="1"/>
        <i x="142" s="1"/>
        <i x="143" s="1"/>
        <i x="144" s="1"/>
        <i x="145" s="1"/>
        <i x="146" s="1"/>
        <i x="147" s="1"/>
        <i x="148" s="1"/>
        <i x="149" s="1"/>
        <i x="150" s="1"/>
        <i x="151" s="1"/>
        <i x="152" s="1"/>
        <i x="153" s="1"/>
        <i x="154" s="1"/>
        <i x="155" s="1"/>
        <i x="156" s="1"/>
        <i x="157" s="1"/>
        <i x="158" s="1"/>
        <i x="159" s="1"/>
        <i x="160" s="1"/>
        <i x="161" s="1"/>
        <i x="162" s="1"/>
        <i x="163" s="1"/>
        <i x="164" s="1"/>
        <i x="165" s="1"/>
        <i x="166" s="1"/>
        <i x="167" s="1"/>
        <i x="168" s="1"/>
        <i x="169" s="1"/>
        <i x="170" s="1"/>
        <i x="171" s="1"/>
        <i x="172" s="1"/>
        <i x="173" s="1"/>
        <i x="174" s="1"/>
        <i x="175" s="1"/>
        <i x="176" s="1"/>
        <i x="177" s="1"/>
        <i x="178" s="1"/>
        <i x="179" s="1"/>
        <i x="180" s="1"/>
        <i x="181" s="1"/>
        <i x="182" s="1"/>
        <i x="183" s="1"/>
        <i x="184" s="1"/>
        <i x="185" s="1"/>
        <i x="186" s="1"/>
        <i x="187" s="1"/>
        <i x="188" s="1"/>
        <i x="189" s="1"/>
        <i x="190" s="1"/>
        <i x="191" s="1"/>
        <i x="192" s="1"/>
        <i x="193" s="1"/>
        <i x="194" s="1"/>
        <i x="195" s="1"/>
        <i x="196" s="1"/>
        <i x="197" s="1"/>
        <i x="198" s="1"/>
        <i x="199" s="1"/>
        <i x="200" s="1"/>
        <i x="201" s="1"/>
        <i x="202" s="1"/>
        <i x="203" s="1"/>
        <i x="204"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Teachers - Full Name" cache="Slicer_Teachers___Full_Name" caption="Teachers - Full Name" startItem="30" rowHeight="241300"/>
  <slicer name="1st Initial" cache="Slicer_1st_Initial" caption="1st Initial" startItem="10" rowHeight="241300"/>
  <slicer name="CRN" cache="Slicer_CRN" caption="CRN" rowHeight="241300"/>
</slicers>
</file>

<file path=xl/tables/table1.xml><?xml version="1.0" encoding="utf-8"?>
<table xmlns="http://schemas.openxmlformats.org/spreadsheetml/2006/main" id="1" name="Table1" displayName="Table1" ref="A1:T209" totalsRowShown="0">
  <autoFilter ref="A1:T209"/>
  <tableColumns count="20">
    <tableColumn id="1" name="Primary Subject ID"/>
    <tableColumn id="2" name="Course Name"/>
    <tableColumn id="3" name="Term"/>
    <tableColumn id="4" name="Part of Term"/>
    <tableColumn id="5" name="Courses - COURSE_CODE"/>
    <tableColumn id="6" name="Courses - COURSE_NUMBER"/>
    <tableColumn id="7" name="Courses - CLASS_NUMBER"/>
    <tableColumn id="8" name="Teachers - Full Name"/>
    <tableColumn id="9" name="School"/>
    <tableColumn id="10" name="Department"/>
    <tableColumn id="11" name="Instructor Score"/>
    <tableColumn id="12" name="Course Score"/>
    <tableColumn id="13" name="QEP Score"/>
    <tableColumn id="14" name="Total Score"/>
    <tableColumn id="15" name="Invited"/>
    <tableColumn id="16" name="RespondentCount"/>
    <tableColumn id="17" name="Response Rate"/>
    <tableColumn id="18" name="1st Initial">
      <calculatedColumnFormula>LEFT(H2,1)</calculatedColumnFormula>
    </tableColumn>
    <tableColumn id="19" name="CRN">
      <calculatedColumnFormula>LEFT(B2, 5)</calculatedColumnFormula>
    </tableColumn>
    <tableColumn id="20" name="Not Responded">
      <calculatedColumnFormula>O2-P2</calculatedColumnFormula>
    </tableColumn>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ivotTable" Target="../pivotTables/pivotTable3.xml"/><Relationship Id="rId2" Type="http://schemas.openxmlformats.org/officeDocument/2006/relationships/pivotTable" Target="../pivotTables/pivotTable2.xml"/><Relationship Id="rId1" Type="http://schemas.openxmlformats.org/officeDocument/2006/relationships/pivotTable" Target="../pivotTables/pivotTable1.xml"/><Relationship Id="rId6" Type="http://schemas.microsoft.com/office/2007/relationships/slicer" Target="../slicers/slicer1.xm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J116"/>
  <sheetViews>
    <sheetView tabSelected="1" workbookViewId="0">
      <selection activeCell="K22" sqref="K22"/>
    </sheetView>
  </sheetViews>
  <sheetFormatPr defaultRowHeight="15" x14ac:dyDescent="0.25"/>
  <cols>
    <col min="1" max="1" width="21" customWidth="1"/>
    <col min="2" max="2" width="14" bestFit="1" customWidth="1"/>
    <col min="3" max="3" width="24" bestFit="1" customWidth="1"/>
    <col min="4" max="4" width="21.7109375" bestFit="1" customWidth="1"/>
    <col min="5" max="5" width="22.7109375" bestFit="1" customWidth="1"/>
    <col min="6" max="6" width="26.5703125" bestFit="1" customWidth="1"/>
    <col min="7" max="7" width="26.5703125" customWidth="1"/>
    <col min="8" max="8" width="3" customWidth="1"/>
    <col min="9" max="9" width="22.85546875" bestFit="1" customWidth="1"/>
    <col min="10" max="10" width="21" customWidth="1"/>
  </cols>
  <sheetData>
    <row r="3" spans="1:10" x14ac:dyDescent="0.25">
      <c r="A3" s="1" t="s">
        <v>590</v>
      </c>
      <c r="B3" t="s">
        <v>592</v>
      </c>
      <c r="C3" t="s">
        <v>593</v>
      </c>
      <c r="D3" t="s">
        <v>594</v>
      </c>
      <c r="E3" s="4" t="s">
        <v>595</v>
      </c>
      <c r="G3" s="5" t="s">
        <v>597</v>
      </c>
      <c r="H3" s="5" t="s">
        <v>598</v>
      </c>
      <c r="I3" s="5" t="s">
        <v>599</v>
      </c>
      <c r="J3" s="5" t="s">
        <v>600</v>
      </c>
    </row>
    <row r="4" spans="1:10" x14ac:dyDescent="0.25">
      <c r="A4" s="2" t="s">
        <v>281</v>
      </c>
      <c r="B4" s="3">
        <v>27</v>
      </c>
      <c r="C4" s="3">
        <v>11</v>
      </c>
      <c r="D4" s="3">
        <v>16</v>
      </c>
      <c r="E4" s="4">
        <v>40.74074074074074</v>
      </c>
      <c r="G4" s="5">
        <v>4.6501951219512208</v>
      </c>
      <c r="H4" s="5">
        <v>4.6082439024390238</v>
      </c>
      <c r="I4" s="5">
        <v>4.6661463414634152</v>
      </c>
      <c r="J4" s="5">
        <v>4.6439512195121955</v>
      </c>
    </row>
    <row r="5" spans="1:10" x14ac:dyDescent="0.25">
      <c r="A5" s="2" t="s">
        <v>542</v>
      </c>
      <c r="B5" s="3">
        <v>53</v>
      </c>
      <c r="C5" s="3">
        <v>25</v>
      </c>
      <c r="D5" s="3">
        <v>28</v>
      </c>
      <c r="E5" s="4">
        <v>47.169811320754718</v>
      </c>
    </row>
    <row r="6" spans="1:10" x14ac:dyDescent="0.25">
      <c r="A6" s="2" t="s">
        <v>256</v>
      </c>
      <c r="B6" s="3">
        <v>15</v>
      </c>
      <c r="C6" s="3">
        <v>6</v>
      </c>
      <c r="D6" s="3">
        <v>9</v>
      </c>
      <c r="E6" s="4">
        <v>40</v>
      </c>
    </row>
    <row r="7" spans="1:10" x14ac:dyDescent="0.25">
      <c r="A7" s="2" t="s">
        <v>71</v>
      </c>
      <c r="B7" s="3">
        <v>19</v>
      </c>
      <c r="C7" s="3">
        <v>8</v>
      </c>
      <c r="D7" s="3">
        <v>11</v>
      </c>
      <c r="E7" s="4">
        <v>42.105263157894733</v>
      </c>
    </row>
    <row r="8" spans="1:10" x14ac:dyDescent="0.25">
      <c r="A8" s="2" t="s">
        <v>556</v>
      </c>
      <c r="B8" s="3">
        <v>57</v>
      </c>
      <c r="C8" s="3">
        <v>16</v>
      </c>
      <c r="D8" s="3">
        <v>41</v>
      </c>
      <c r="E8" s="4">
        <v>28.07017543859649</v>
      </c>
    </row>
    <row r="9" spans="1:10" x14ac:dyDescent="0.25">
      <c r="A9" s="2" t="s">
        <v>46</v>
      </c>
      <c r="B9" s="3">
        <v>60</v>
      </c>
      <c r="C9" s="3">
        <v>22</v>
      </c>
      <c r="D9" s="3">
        <v>38</v>
      </c>
      <c r="E9" s="4">
        <v>36.666666666666664</v>
      </c>
    </row>
    <row r="10" spans="1:10" x14ac:dyDescent="0.25">
      <c r="A10" s="2" t="s">
        <v>184</v>
      </c>
      <c r="B10" s="3">
        <v>161</v>
      </c>
      <c r="C10" s="3">
        <v>87</v>
      </c>
      <c r="D10" s="3">
        <v>74</v>
      </c>
      <c r="E10" s="4">
        <v>54.037267080745345</v>
      </c>
    </row>
    <row r="11" spans="1:10" x14ac:dyDescent="0.25">
      <c r="A11" s="2" t="s">
        <v>36</v>
      </c>
      <c r="B11" s="3">
        <v>50</v>
      </c>
      <c r="C11" s="3">
        <v>27</v>
      </c>
      <c r="D11" s="3">
        <v>23</v>
      </c>
      <c r="E11" s="4">
        <v>54</v>
      </c>
    </row>
    <row r="12" spans="1:10" x14ac:dyDescent="0.25">
      <c r="A12" s="2" t="s">
        <v>82</v>
      </c>
      <c r="B12" s="3">
        <v>64</v>
      </c>
      <c r="C12" s="3">
        <v>31</v>
      </c>
      <c r="D12" s="3">
        <v>33</v>
      </c>
      <c r="E12" s="4">
        <v>48.4375</v>
      </c>
    </row>
    <row r="13" spans="1:10" x14ac:dyDescent="0.25">
      <c r="A13" s="2" t="s">
        <v>482</v>
      </c>
      <c r="B13" s="3">
        <v>21</v>
      </c>
      <c r="C13" s="3">
        <v>10</v>
      </c>
      <c r="D13" s="3">
        <v>11</v>
      </c>
      <c r="E13" s="4">
        <v>47.619047619047613</v>
      </c>
    </row>
    <row r="14" spans="1:10" x14ac:dyDescent="0.25">
      <c r="A14" s="2" t="s">
        <v>456</v>
      </c>
      <c r="B14" s="3">
        <v>8</v>
      </c>
      <c r="C14" s="3">
        <v>2</v>
      </c>
      <c r="D14" s="3">
        <v>6</v>
      </c>
      <c r="E14" s="4">
        <v>25</v>
      </c>
    </row>
    <row r="15" spans="1:10" x14ac:dyDescent="0.25">
      <c r="A15" s="2" t="s">
        <v>278</v>
      </c>
      <c r="B15" s="3">
        <v>28</v>
      </c>
      <c r="C15" s="3">
        <v>12</v>
      </c>
      <c r="D15" s="3">
        <v>16</v>
      </c>
      <c r="E15" s="4">
        <v>42.857142857142854</v>
      </c>
    </row>
    <row r="16" spans="1:10" x14ac:dyDescent="0.25">
      <c r="A16" s="2" t="s">
        <v>163</v>
      </c>
      <c r="B16" s="3">
        <v>66</v>
      </c>
      <c r="C16" s="3">
        <v>23</v>
      </c>
      <c r="D16" s="3">
        <v>43</v>
      </c>
      <c r="E16" s="4">
        <v>34.848484848484851</v>
      </c>
    </row>
    <row r="17" spans="1:8" x14ac:dyDescent="0.25">
      <c r="A17" s="2" t="s">
        <v>22</v>
      </c>
      <c r="B17" s="3">
        <v>29</v>
      </c>
      <c r="C17" s="3">
        <v>12</v>
      </c>
      <c r="D17" s="3">
        <v>17</v>
      </c>
      <c r="E17" s="4">
        <v>41.379310344827587</v>
      </c>
    </row>
    <row r="18" spans="1:8" x14ac:dyDescent="0.25">
      <c r="A18" s="2" t="s">
        <v>232</v>
      </c>
      <c r="B18" s="3">
        <v>8</v>
      </c>
      <c r="C18" s="3">
        <v>4</v>
      </c>
      <c r="D18" s="3">
        <v>4</v>
      </c>
      <c r="E18" s="4">
        <v>50</v>
      </c>
    </row>
    <row r="19" spans="1:8" x14ac:dyDescent="0.25">
      <c r="A19" s="2" t="s">
        <v>122</v>
      </c>
      <c r="B19" s="3">
        <v>54</v>
      </c>
      <c r="C19" s="3">
        <v>30</v>
      </c>
      <c r="D19" s="3">
        <v>24</v>
      </c>
      <c r="E19" s="4">
        <v>55.555555555555557</v>
      </c>
    </row>
    <row r="20" spans="1:8" x14ac:dyDescent="0.25">
      <c r="A20" s="2" t="s">
        <v>308</v>
      </c>
      <c r="B20" s="3">
        <v>29</v>
      </c>
      <c r="C20" s="3">
        <v>10</v>
      </c>
      <c r="D20" s="3">
        <v>19</v>
      </c>
      <c r="E20" s="4">
        <v>34.482758620689658</v>
      </c>
    </row>
    <row r="21" spans="1:8" x14ac:dyDescent="0.25">
      <c r="A21" s="2" t="s">
        <v>112</v>
      </c>
      <c r="B21" s="3">
        <v>54</v>
      </c>
      <c r="C21" s="3">
        <v>18</v>
      </c>
      <c r="D21" s="3">
        <v>36</v>
      </c>
      <c r="E21" s="4">
        <v>33.333333333333329</v>
      </c>
    </row>
    <row r="22" spans="1:8" x14ac:dyDescent="0.25">
      <c r="A22" s="2" t="s">
        <v>166</v>
      </c>
      <c r="B22" s="3">
        <v>47</v>
      </c>
      <c r="C22" s="3">
        <v>14</v>
      </c>
      <c r="D22" s="3">
        <v>33</v>
      </c>
      <c r="E22" s="4">
        <v>29.787234042553191</v>
      </c>
    </row>
    <row r="23" spans="1:8" x14ac:dyDescent="0.25">
      <c r="A23" s="2" t="s">
        <v>563</v>
      </c>
      <c r="B23" s="3">
        <v>7</v>
      </c>
      <c r="C23" s="3">
        <v>1</v>
      </c>
      <c r="D23" s="3">
        <v>6</v>
      </c>
      <c r="E23" s="4">
        <v>14.285714285714285</v>
      </c>
      <c r="G23" s="6" t="s">
        <v>601</v>
      </c>
      <c r="H23" s="6"/>
    </row>
    <row r="24" spans="1:8" x14ac:dyDescent="0.25">
      <c r="A24" s="2" t="s">
        <v>403</v>
      </c>
      <c r="B24" s="3">
        <v>11</v>
      </c>
      <c r="C24" s="3">
        <v>3</v>
      </c>
      <c r="D24" s="3">
        <v>8</v>
      </c>
      <c r="E24" s="4">
        <v>27.27272727272727</v>
      </c>
      <c r="G24" s="7" t="s">
        <v>595</v>
      </c>
      <c r="H24" s="6">
        <v>43.557134841967461</v>
      </c>
    </row>
    <row r="25" spans="1:8" x14ac:dyDescent="0.25">
      <c r="A25" s="2" t="s">
        <v>357</v>
      </c>
      <c r="B25" s="3">
        <v>37</v>
      </c>
      <c r="C25" s="3">
        <v>26</v>
      </c>
      <c r="D25" s="3">
        <v>11</v>
      </c>
      <c r="E25" s="4">
        <v>70.270270270270274</v>
      </c>
      <c r="G25" s="7" t="s">
        <v>596</v>
      </c>
      <c r="H25" s="6">
        <v>56.442865158032539</v>
      </c>
    </row>
    <row r="26" spans="1:8" x14ac:dyDescent="0.25">
      <c r="A26" s="2" t="s">
        <v>499</v>
      </c>
      <c r="B26" s="3">
        <v>51</v>
      </c>
      <c r="C26" s="3">
        <v>18</v>
      </c>
      <c r="D26" s="3">
        <v>33</v>
      </c>
      <c r="E26" s="4">
        <v>35.294117647058826</v>
      </c>
    </row>
    <row r="27" spans="1:8" x14ac:dyDescent="0.25">
      <c r="A27" s="2" t="s">
        <v>545</v>
      </c>
      <c r="B27" s="3">
        <v>27</v>
      </c>
      <c r="C27" s="3">
        <v>9</v>
      </c>
      <c r="D27" s="3">
        <v>18</v>
      </c>
      <c r="E27" s="4">
        <v>33.333333333333329</v>
      </c>
    </row>
    <row r="28" spans="1:8" x14ac:dyDescent="0.25">
      <c r="A28" s="2" t="s">
        <v>504</v>
      </c>
      <c r="B28" s="3">
        <v>81</v>
      </c>
      <c r="C28" s="3">
        <v>38</v>
      </c>
      <c r="D28" s="3">
        <v>43</v>
      </c>
      <c r="E28" s="4">
        <v>46.913580246913575</v>
      </c>
    </row>
    <row r="29" spans="1:8" x14ac:dyDescent="0.25">
      <c r="A29" s="2" t="s">
        <v>337</v>
      </c>
      <c r="B29" s="3">
        <v>81</v>
      </c>
      <c r="C29" s="3">
        <v>43</v>
      </c>
      <c r="D29" s="3">
        <v>38</v>
      </c>
      <c r="E29" s="4">
        <v>53.086419753086425</v>
      </c>
    </row>
    <row r="30" spans="1:8" x14ac:dyDescent="0.25">
      <c r="A30" s="2" t="s">
        <v>371</v>
      </c>
      <c r="B30" s="3">
        <v>72</v>
      </c>
      <c r="C30" s="3">
        <v>38</v>
      </c>
      <c r="D30" s="3">
        <v>34</v>
      </c>
      <c r="E30" s="4">
        <v>52.777777777777779</v>
      </c>
    </row>
    <row r="31" spans="1:8" x14ac:dyDescent="0.25">
      <c r="A31" s="2" t="s">
        <v>32</v>
      </c>
      <c r="B31" s="3">
        <v>41</v>
      </c>
      <c r="C31" s="3">
        <v>16</v>
      </c>
      <c r="D31" s="3">
        <v>25</v>
      </c>
      <c r="E31" s="4">
        <v>39.024390243902438</v>
      </c>
    </row>
    <row r="32" spans="1:8" x14ac:dyDescent="0.25">
      <c r="A32" s="2" t="s">
        <v>496</v>
      </c>
      <c r="B32" s="3">
        <v>34</v>
      </c>
      <c r="C32" s="3">
        <v>8</v>
      </c>
      <c r="D32" s="3">
        <v>26</v>
      </c>
      <c r="E32" s="4">
        <v>23.52941176470588</v>
      </c>
    </row>
    <row r="33" spans="1:5" x14ac:dyDescent="0.25">
      <c r="A33" s="2" t="s">
        <v>514</v>
      </c>
      <c r="B33" s="3">
        <v>36</v>
      </c>
      <c r="C33" s="3">
        <v>14</v>
      </c>
      <c r="D33" s="3">
        <v>22</v>
      </c>
      <c r="E33" s="4">
        <v>38.888888888888893</v>
      </c>
    </row>
    <row r="34" spans="1:5" x14ac:dyDescent="0.25">
      <c r="A34" s="2" t="s">
        <v>414</v>
      </c>
      <c r="B34" s="3">
        <v>57</v>
      </c>
      <c r="C34" s="3">
        <v>23</v>
      </c>
      <c r="D34" s="3">
        <v>34</v>
      </c>
      <c r="E34" s="4">
        <v>40.350877192982452</v>
      </c>
    </row>
    <row r="35" spans="1:5" x14ac:dyDescent="0.25">
      <c r="A35" s="2" t="s">
        <v>202</v>
      </c>
      <c r="B35" s="3">
        <v>68</v>
      </c>
      <c r="C35" s="3">
        <v>39</v>
      </c>
      <c r="D35" s="3">
        <v>29</v>
      </c>
      <c r="E35" s="4">
        <v>57.352941176470587</v>
      </c>
    </row>
    <row r="36" spans="1:5" x14ac:dyDescent="0.25">
      <c r="A36" s="2" t="s">
        <v>51</v>
      </c>
      <c r="B36" s="3">
        <v>140</v>
      </c>
      <c r="C36" s="3">
        <v>62</v>
      </c>
      <c r="D36" s="3">
        <v>78</v>
      </c>
      <c r="E36" s="4">
        <v>44.285714285714285</v>
      </c>
    </row>
    <row r="37" spans="1:5" x14ac:dyDescent="0.25">
      <c r="A37" s="2" t="s">
        <v>548</v>
      </c>
      <c r="B37" s="3">
        <v>14</v>
      </c>
      <c r="C37" s="3">
        <v>4</v>
      </c>
      <c r="D37" s="3">
        <v>10</v>
      </c>
      <c r="E37" s="4">
        <v>28.571428571428569</v>
      </c>
    </row>
    <row r="38" spans="1:5" x14ac:dyDescent="0.25">
      <c r="A38" s="2" t="s">
        <v>467</v>
      </c>
      <c r="B38" s="3">
        <v>30</v>
      </c>
      <c r="C38" s="3">
        <v>14</v>
      </c>
      <c r="D38" s="3">
        <v>16</v>
      </c>
      <c r="E38" s="4">
        <v>46.666666666666664</v>
      </c>
    </row>
    <row r="39" spans="1:5" x14ac:dyDescent="0.25">
      <c r="A39" s="2" t="s">
        <v>143</v>
      </c>
      <c r="B39" s="3">
        <v>83</v>
      </c>
      <c r="C39" s="3">
        <v>41</v>
      </c>
      <c r="D39" s="3">
        <v>42</v>
      </c>
      <c r="E39" s="4">
        <v>49.397590361445779</v>
      </c>
    </row>
    <row r="40" spans="1:5" x14ac:dyDescent="0.25">
      <c r="A40" s="2" t="s">
        <v>101</v>
      </c>
      <c r="B40" s="3">
        <v>29</v>
      </c>
      <c r="C40" s="3">
        <v>12</v>
      </c>
      <c r="D40" s="3">
        <v>17</v>
      </c>
      <c r="E40" s="4">
        <v>41.379310344827587</v>
      </c>
    </row>
    <row r="41" spans="1:5" x14ac:dyDescent="0.25">
      <c r="A41" s="2" t="s">
        <v>270</v>
      </c>
      <c r="B41" s="3">
        <v>68</v>
      </c>
      <c r="C41" s="3">
        <v>38</v>
      </c>
      <c r="D41" s="3">
        <v>30</v>
      </c>
      <c r="E41" s="4">
        <v>55.882352941176471</v>
      </c>
    </row>
    <row r="42" spans="1:5" x14ac:dyDescent="0.25">
      <c r="A42" s="2" t="s">
        <v>136</v>
      </c>
      <c r="B42" s="3">
        <v>39</v>
      </c>
      <c r="C42" s="3">
        <v>6</v>
      </c>
      <c r="D42" s="3">
        <v>33</v>
      </c>
      <c r="E42" s="4">
        <v>15.384615384615385</v>
      </c>
    </row>
    <row r="43" spans="1:5" x14ac:dyDescent="0.25">
      <c r="A43" s="2" t="s">
        <v>447</v>
      </c>
      <c r="B43" s="3">
        <v>9</v>
      </c>
      <c r="C43" s="3">
        <v>5</v>
      </c>
      <c r="D43" s="3">
        <v>4</v>
      </c>
      <c r="E43" s="4">
        <v>55.555555555555557</v>
      </c>
    </row>
    <row r="44" spans="1:5" x14ac:dyDescent="0.25">
      <c r="A44" s="2" t="s">
        <v>173</v>
      </c>
      <c r="B44" s="3">
        <v>106</v>
      </c>
      <c r="C44" s="3">
        <v>55</v>
      </c>
      <c r="D44" s="3">
        <v>51</v>
      </c>
      <c r="E44" s="4">
        <v>51.886792452830186</v>
      </c>
    </row>
    <row r="45" spans="1:5" x14ac:dyDescent="0.25">
      <c r="A45" s="2" t="s">
        <v>178</v>
      </c>
      <c r="B45" s="3">
        <v>57</v>
      </c>
      <c r="C45" s="3">
        <v>32</v>
      </c>
      <c r="D45" s="3">
        <v>25</v>
      </c>
      <c r="E45" s="4">
        <v>56.140350877192979</v>
      </c>
    </row>
    <row r="46" spans="1:5" x14ac:dyDescent="0.25">
      <c r="A46" s="2" t="s">
        <v>196</v>
      </c>
      <c r="B46" s="3">
        <v>79</v>
      </c>
      <c r="C46" s="3">
        <v>44</v>
      </c>
      <c r="D46" s="3">
        <v>35</v>
      </c>
      <c r="E46" s="4">
        <v>55.696202531645568</v>
      </c>
    </row>
    <row r="47" spans="1:5" x14ac:dyDescent="0.25">
      <c r="A47" s="2" t="s">
        <v>400</v>
      </c>
      <c r="B47" s="3">
        <v>7</v>
      </c>
      <c r="C47" s="3">
        <v>1</v>
      </c>
      <c r="D47" s="3">
        <v>6</v>
      </c>
      <c r="E47" s="4">
        <v>14.285714285714285</v>
      </c>
    </row>
    <row r="48" spans="1:5" x14ac:dyDescent="0.25">
      <c r="A48" s="2" t="s">
        <v>169</v>
      </c>
      <c r="B48" s="3">
        <v>39</v>
      </c>
      <c r="C48" s="3">
        <v>19</v>
      </c>
      <c r="D48" s="3">
        <v>20</v>
      </c>
      <c r="E48" s="4">
        <v>48.717948717948715</v>
      </c>
    </row>
    <row r="49" spans="1:5" x14ac:dyDescent="0.25">
      <c r="A49" s="2" t="s">
        <v>267</v>
      </c>
      <c r="B49" s="3">
        <v>46</v>
      </c>
      <c r="C49" s="3">
        <v>27</v>
      </c>
      <c r="D49" s="3">
        <v>19</v>
      </c>
      <c r="E49" s="4">
        <v>58.695652173913047</v>
      </c>
    </row>
    <row r="50" spans="1:5" x14ac:dyDescent="0.25">
      <c r="A50" s="2" t="s">
        <v>262</v>
      </c>
      <c r="B50" s="3">
        <v>5</v>
      </c>
      <c r="C50" s="3">
        <v>1</v>
      </c>
      <c r="D50" s="3">
        <v>4</v>
      </c>
      <c r="E50" s="4">
        <v>20</v>
      </c>
    </row>
    <row r="51" spans="1:5" x14ac:dyDescent="0.25">
      <c r="A51" s="2" t="s">
        <v>460</v>
      </c>
      <c r="B51" s="3">
        <v>94</v>
      </c>
      <c r="C51" s="3">
        <v>25</v>
      </c>
      <c r="D51" s="3">
        <v>69</v>
      </c>
      <c r="E51" s="4">
        <v>26.595744680851062</v>
      </c>
    </row>
    <row r="52" spans="1:5" x14ac:dyDescent="0.25">
      <c r="A52" s="2" t="s">
        <v>530</v>
      </c>
      <c r="B52" s="3">
        <v>79</v>
      </c>
      <c r="C52" s="3">
        <v>23</v>
      </c>
      <c r="D52" s="3">
        <v>56</v>
      </c>
      <c r="E52" s="4">
        <v>29.11392405063291</v>
      </c>
    </row>
    <row r="53" spans="1:5" x14ac:dyDescent="0.25">
      <c r="A53" s="2" t="s">
        <v>181</v>
      </c>
      <c r="B53" s="3">
        <v>45</v>
      </c>
      <c r="C53" s="3">
        <v>27</v>
      </c>
      <c r="D53" s="3">
        <v>18</v>
      </c>
      <c r="E53" s="4">
        <v>60</v>
      </c>
    </row>
    <row r="54" spans="1:5" x14ac:dyDescent="0.25">
      <c r="A54" s="2" t="s">
        <v>63</v>
      </c>
      <c r="B54" s="3">
        <v>61</v>
      </c>
      <c r="C54" s="3">
        <v>18</v>
      </c>
      <c r="D54" s="3">
        <v>43</v>
      </c>
      <c r="E54" s="4">
        <v>29.508196721311474</v>
      </c>
    </row>
    <row r="55" spans="1:5" x14ac:dyDescent="0.25">
      <c r="A55" s="2" t="s">
        <v>325</v>
      </c>
      <c r="B55" s="3">
        <v>43</v>
      </c>
      <c r="C55" s="3">
        <v>21</v>
      </c>
      <c r="D55" s="3">
        <v>22</v>
      </c>
      <c r="E55" s="4">
        <v>48.837209302325576</v>
      </c>
    </row>
    <row r="56" spans="1:5" x14ac:dyDescent="0.25">
      <c r="A56" s="2" t="s">
        <v>91</v>
      </c>
      <c r="B56" s="3">
        <v>55</v>
      </c>
      <c r="C56" s="3">
        <v>23</v>
      </c>
      <c r="D56" s="3">
        <v>32</v>
      </c>
      <c r="E56" s="4">
        <v>41.818181818181813</v>
      </c>
    </row>
    <row r="57" spans="1:5" x14ac:dyDescent="0.25">
      <c r="A57" s="2" t="s">
        <v>535</v>
      </c>
      <c r="B57" s="3">
        <v>48</v>
      </c>
      <c r="C57" s="3">
        <v>19</v>
      </c>
      <c r="D57" s="3">
        <v>29</v>
      </c>
      <c r="E57" s="4">
        <v>39.583333333333329</v>
      </c>
    </row>
    <row r="58" spans="1:5" x14ac:dyDescent="0.25">
      <c r="A58" s="2" t="s">
        <v>551</v>
      </c>
      <c r="B58" s="3">
        <v>27</v>
      </c>
      <c r="C58" s="3">
        <v>5</v>
      </c>
      <c r="D58" s="3">
        <v>22</v>
      </c>
      <c r="E58" s="4">
        <v>18.518518518518519</v>
      </c>
    </row>
    <row r="59" spans="1:5" x14ac:dyDescent="0.25">
      <c r="A59" s="2" t="s">
        <v>239</v>
      </c>
      <c r="B59" s="3">
        <v>37</v>
      </c>
      <c r="C59" s="3">
        <v>12</v>
      </c>
      <c r="D59" s="3">
        <v>25</v>
      </c>
      <c r="E59" s="4">
        <v>32.432432432432435</v>
      </c>
    </row>
    <row r="60" spans="1:5" x14ac:dyDescent="0.25">
      <c r="A60" s="2" t="s">
        <v>205</v>
      </c>
      <c r="B60" s="3">
        <v>77</v>
      </c>
      <c r="C60" s="3">
        <v>47</v>
      </c>
      <c r="D60" s="3">
        <v>30</v>
      </c>
      <c r="E60" s="4">
        <v>61.038961038961034</v>
      </c>
    </row>
    <row r="61" spans="1:5" x14ac:dyDescent="0.25">
      <c r="A61" s="2" t="s">
        <v>274</v>
      </c>
      <c r="B61" s="3">
        <v>30</v>
      </c>
      <c r="C61" s="3">
        <v>12</v>
      </c>
      <c r="D61" s="3">
        <v>18</v>
      </c>
      <c r="E61" s="4">
        <v>40</v>
      </c>
    </row>
    <row r="62" spans="1:5" x14ac:dyDescent="0.25">
      <c r="A62" s="2" t="s">
        <v>387</v>
      </c>
      <c r="B62" s="3">
        <v>52</v>
      </c>
      <c r="C62" s="3">
        <v>32</v>
      </c>
      <c r="D62" s="3">
        <v>20</v>
      </c>
      <c r="E62" s="4">
        <v>61.53846153846154</v>
      </c>
    </row>
    <row r="63" spans="1:5" x14ac:dyDescent="0.25">
      <c r="A63" s="2" t="s">
        <v>493</v>
      </c>
      <c r="B63" s="3">
        <v>72</v>
      </c>
      <c r="C63" s="3">
        <v>25</v>
      </c>
      <c r="D63" s="3">
        <v>47</v>
      </c>
      <c r="E63" s="4">
        <v>34.722222222222221</v>
      </c>
    </row>
    <row r="64" spans="1:5" x14ac:dyDescent="0.25">
      <c r="A64" s="2" t="s">
        <v>130</v>
      </c>
      <c r="B64" s="3">
        <v>57</v>
      </c>
      <c r="C64" s="3">
        <v>30</v>
      </c>
      <c r="D64" s="3">
        <v>27</v>
      </c>
      <c r="E64" s="4">
        <v>52.631578947368418</v>
      </c>
    </row>
    <row r="65" spans="1:5" x14ac:dyDescent="0.25">
      <c r="A65" s="2" t="s">
        <v>154</v>
      </c>
      <c r="B65" s="3">
        <v>50</v>
      </c>
      <c r="C65" s="3">
        <v>22</v>
      </c>
      <c r="D65" s="3">
        <v>28</v>
      </c>
      <c r="E65" s="4">
        <v>44</v>
      </c>
    </row>
    <row r="66" spans="1:5" x14ac:dyDescent="0.25">
      <c r="A66" s="2" t="s">
        <v>189</v>
      </c>
      <c r="B66" s="3">
        <v>156</v>
      </c>
      <c r="C66" s="3">
        <v>97</v>
      </c>
      <c r="D66" s="3">
        <v>59</v>
      </c>
      <c r="E66" s="4">
        <v>62.179487179487182</v>
      </c>
    </row>
    <row r="67" spans="1:5" x14ac:dyDescent="0.25">
      <c r="A67" s="2" t="s">
        <v>220</v>
      </c>
      <c r="B67" s="3">
        <v>34</v>
      </c>
      <c r="C67" s="3">
        <v>18</v>
      </c>
      <c r="D67" s="3">
        <v>16</v>
      </c>
      <c r="E67" s="4">
        <v>52.941176470588239</v>
      </c>
    </row>
    <row r="68" spans="1:5" x14ac:dyDescent="0.25">
      <c r="A68" s="2" t="s">
        <v>525</v>
      </c>
      <c r="B68" s="3">
        <v>83</v>
      </c>
      <c r="C68" s="3">
        <v>25</v>
      </c>
      <c r="D68" s="3">
        <v>58</v>
      </c>
      <c r="E68" s="4">
        <v>30.120481927710845</v>
      </c>
    </row>
    <row r="69" spans="1:5" x14ac:dyDescent="0.25">
      <c r="A69" s="2" t="s">
        <v>433</v>
      </c>
      <c r="B69" s="3">
        <v>17</v>
      </c>
      <c r="C69" s="3">
        <v>5</v>
      </c>
      <c r="D69" s="3">
        <v>12</v>
      </c>
      <c r="E69" s="4">
        <v>29.411764705882355</v>
      </c>
    </row>
    <row r="70" spans="1:5" x14ac:dyDescent="0.25">
      <c r="A70" s="2" t="s">
        <v>85</v>
      </c>
      <c r="B70" s="3">
        <v>12</v>
      </c>
      <c r="C70" s="3">
        <v>7</v>
      </c>
      <c r="D70" s="3">
        <v>5</v>
      </c>
      <c r="E70" s="4">
        <v>58.333333333333336</v>
      </c>
    </row>
    <row r="71" spans="1:5" x14ac:dyDescent="0.25">
      <c r="A71" s="2" t="s">
        <v>118</v>
      </c>
      <c r="B71" s="3">
        <v>47</v>
      </c>
      <c r="C71" s="3">
        <v>16</v>
      </c>
      <c r="D71" s="3">
        <v>31</v>
      </c>
      <c r="E71" s="4">
        <v>34.042553191489361</v>
      </c>
    </row>
    <row r="72" spans="1:5" x14ac:dyDescent="0.25">
      <c r="A72" s="2" t="s">
        <v>88</v>
      </c>
      <c r="B72" s="3">
        <v>33</v>
      </c>
      <c r="C72" s="3">
        <v>13</v>
      </c>
      <c r="D72" s="3">
        <v>20</v>
      </c>
      <c r="E72" s="4">
        <v>39.393939393939391</v>
      </c>
    </row>
    <row r="73" spans="1:5" x14ac:dyDescent="0.25">
      <c r="A73" s="2" t="s">
        <v>304</v>
      </c>
      <c r="B73" s="3">
        <v>30</v>
      </c>
      <c r="C73" s="3">
        <v>10</v>
      </c>
      <c r="D73" s="3">
        <v>20</v>
      </c>
      <c r="E73" s="4">
        <v>33.333333333333329</v>
      </c>
    </row>
    <row r="74" spans="1:5" x14ac:dyDescent="0.25">
      <c r="A74" s="2" t="s">
        <v>57</v>
      </c>
      <c r="B74" s="3">
        <v>9</v>
      </c>
      <c r="C74" s="3">
        <v>7</v>
      </c>
      <c r="D74" s="3">
        <v>2</v>
      </c>
      <c r="E74" s="4">
        <v>77.777777777777786</v>
      </c>
    </row>
    <row r="75" spans="1:5" x14ac:dyDescent="0.25">
      <c r="A75" s="2" t="s">
        <v>74</v>
      </c>
      <c r="B75" s="3">
        <v>59</v>
      </c>
      <c r="C75" s="3">
        <v>22</v>
      </c>
      <c r="D75" s="3">
        <v>37</v>
      </c>
      <c r="E75" s="4">
        <v>37.288135593220339</v>
      </c>
    </row>
    <row r="76" spans="1:5" x14ac:dyDescent="0.25">
      <c r="A76" s="2" t="s">
        <v>259</v>
      </c>
      <c r="B76" s="3">
        <v>30</v>
      </c>
      <c r="C76" s="3">
        <v>12</v>
      </c>
      <c r="D76" s="3">
        <v>18</v>
      </c>
      <c r="E76" s="4">
        <v>40</v>
      </c>
    </row>
    <row r="77" spans="1:5" x14ac:dyDescent="0.25">
      <c r="A77" s="2" t="s">
        <v>139</v>
      </c>
      <c r="B77" s="3">
        <v>73</v>
      </c>
      <c r="C77" s="3">
        <v>26</v>
      </c>
      <c r="D77" s="3">
        <v>47</v>
      </c>
      <c r="E77" s="4">
        <v>35.61643835616438</v>
      </c>
    </row>
    <row r="78" spans="1:5" x14ac:dyDescent="0.25">
      <c r="A78" s="2" t="s">
        <v>210</v>
      </c>
      <c r="B78" s="3">
        <v>68</v>
      </c>
      <c r="C78" s="3">
        <v>39</v>
      </c>
      <c r="D78" s="3">
        <v>29</v>
      </c>
      <c r="E78" s="4">
        <v>57.352941176470587</v>
      </c>
    </row>
    <row r="79" spans="1:5" x14ac:dyDescent="0.25">
      <c r="A79" s="2" t="s">
        <v>424</v>
      </c>
      <c r="B79" s="3">
        <v>10</v>
      </c>
      <c r="C79" s="3">
        <v>5</v>
      </c>
      <c r="D79" s="3">
        <v>5</v>
      </c>
      <c r="E79" s="4">
        <v>50</v>
      </c>
    </row>
    <row r="80" spans="1:5" x14ac:dyDescent="0.25">
      <c r="A80" s="2" t="s">
        <v>215</v>
      </c>
      <c r="B80" s="3">
        <v>30</v>
      </c>
      <c r="C80" s="3">
        <v>11</v>
      </c>
      <c r="D80" s="3">
        <v>19</v>
      </c>
      <c r="E80" s="4">
        <v>36.666666666666664</v>
      </c>
    </row>
    <row r="81" spans="1:5" x14ac:dyDescent="0.25">
      <c r="A81" s="2" t="s">
        <v>199</v>
      </c>
      <c r="B81" s="3">
        <v>69</v>
      </c>
      <c r="C81" s="3">
        <v>36</v>
      </c>
      <c r="D81" s="3">
        <v>33</v>
      </c>
      <c r="E81" s="4">
        <v>52.173913043478258</v>
      </c>
    </row>
    <row r="82" spans="1:5" x14ac:dyDescent="0.25">
      <c r="A82" s="2" t="s">
        <v>397</v>
      </c>
      <c r="B82" s="3">
        <v>19</v>
      </c>
      <c r="C82" s="3">
        <v>9</v>
      </c>
      <c r="D82" s="3">
        <v>10</v>
      </c>
      <c r="E82" s="4">
        <v>47.368421052631575</v>
      </c>
    </row>
    <row r="83" spans="1:5" x14ac:dyDescent="0.25">
      <c r="A83" s="2" t="s">
        <v>305</v>
      </c>
      <c r="B83" s="3">
        <v>60</v>
      </c>
      <c r="C83" s="3">
        <v>20</v>
      </c>
      <c r="D83" s="3">
        <v>40</v>
      </c>
      <c r="E83" s="4">
        <v>33.333333333333329</v>
      </c>
    </row>
    <row r="84" spans="1:5" x14ac:dyDescent="0.25">
      <c r="A84" s="2" t="s">
        <v>115</v>
      </c>
      <c r="B84" s="3">
        <v>36</v>
      </c>
      <c r="C84" s="3">
        <v>18</v>
      </c>
      <c r="D84" s="3">
        <v>18</v>
      </c>
      <c r="E84" s="4">
        <v>50</v>
      </c>
    </row>
    <row r="85" spans="1:5" x14ac:dyDescent="0.25">
      <c r="A85" s="2" t="s">
        <v>298</v>
      </c>
      <c r="B85" s="3">
        <v>58</v>
      </c>
      <c r="C85" s="3">
        <v>19</v>
      </c>
      <c r="D85" s="3">
        <v>39</v>
      </c>
      <c r="E85" s="4">
        <v>32.758620689655174</v>
      </c>
    </row>
    <row r="86" spans="1:5" x14ac:dyDescent="0.25">
      <c r="A86" s="2" t="s">
        <v>573</v>
      </c>
      <c r="B86" s="3">
        <v>42</v>
      </c>
      <c r="C86" s="3">
        <v>15</v>
      </c>
      <c r="D86" s="3">
        <v>27</v>
      </c>
      <c r="E86" s="4">
        <v>35.714285714285715</v>
      </c>
    </row>
    <row r="87" spans="1:5" x14ac:dyDescent="0.25">
      <c r="A87" s="2" t="s">
        <v>570</v>
      </c>
      <c r="B87" s="3">
        <v>20</v>
      </c>
      <c r="C87" s="3">
        <v>15</v>
      </c>
      <c r="D87" s="3">
        <v>5</v>
      </c>
      <c r="E87" s="4">
        <v>75</v>
      </c>
    </row>
    <row r="88" spans="1:5" x14ac:dyDescent="0.25">
      <c r="A88" s="2" t="s">
        <v>96</v>
      </c>
      <c r="B88" s="3">
        <v>78</v>
      </c>
      <c r="C88" s="3">
        <v>37</v>
      </c>
      <c r="D88" s="3">
        <v>41</v>
      </c>
      <c r="E88" s="4">
        <v>47.435897435897431</v>
      </c>
    </row>
    <row r="89" spans="1:5" x14ac:dyDescent="0.25">
      <c r="A89" s="2" t="s">
        <v>127</v>
      </c>
      <c r="B89" s="3">
        <v>28</v>
      </c>
      <c r="C89" s="3">
        <v>7</v>
      </c>
      <c r="D89" s="3">
        <v>21</v>
      </c>
      <c r="E89" s="4">
        <v>25</v>
      </c>
    </row>
    <row r="90" spans="1:5" x14ac:dyDescent="0.25">
      <c r="A90" s="2" t="s">
        <v>40</v>
      </c>
      <c r="B90" s="3">
        <v>51</v>
      </c>
      <c r="C90" s="3">
        <v>29</v>
      </c>
      <c r="D90" s="3">
        <v>22</v>
      </c>
      <c r="E90" s="4">
        <v>56.862745098039213</v>
      </c>
    </row>
    <row r="91" spans="1:5" x14ac:dyDescent="0.25">
      <c r="A91" s="2" t="s">
        <v>417</v>
      </c>
      <c r="B91" s="3">
        <v>23</v>
      </c>
      <c r="C91" s="3">
        <v>10</v>
      </c>
      <c r="D91" s="3">
        <v>13</v>
      </c>
      <c r="E91" s="4">
        <v>43.478260869565219</v>
      </c>
    </row>
    <row r="92" spans="1:5" x14ac:dyDescent="0.25">
      <c r="A92" s="2" t="s">
        <v>509</v>
      </c>
      <c r="B92" s="3">
        <v>75</v>
      </c>
      <c r="C92" s="3">
        <v>19</v>
      </c>
      <c r="D92" s="3">
        <v>56</v>
      </c>
      <c r="E92" s="4">
        <v>25.333333333333336</v>
      </c>
    </row>
    <row r="93" spans="1:5" x14ac:dyDescent="0.25">
      <c r="A93" s="2" t="s">
        <v>470</v>
      </c>
      <c r="B93" s="3">
        <v>20</v>
      </c>
      <c r="C93" s="3">
        <v>7</v>
      </c>
      <c r="D93" s="3">
        <v>13</v>
      </c>
      <c r="E93" s="4">
        <v>35</v>
      </c>
    </row>
    <row r="94" spans="1:5" x14ac:dyDescent="0.25">
      <c r="A94" s="2" t="s">
        <v>286</v>
      </c>
      <c r="B94" s="3">
        <v>50</v>
      </c>
      <c r="C94" s="3">
        <v>22</v>
      </c>
      <c r="D94" s="3">
        <v>28</v>
      </c>
      <c r="E94" s="4">
        <v>44</v>
      </c>
    </row>
    <row r="95" spans="1:5" x14ac:dyDescent="0.25">
      <c r="A95" s="2" t="s">
        <v>157</v>
      </c>
      <c r="B95" s="3">
        <v>57</v>
      </c>
      <c r="C95" s="3">
        <v>21</v>
      </c>
      <c r="D95" s="3">
        <v>36</v>
      </c>
      <c r="E95" s="4">
        <v>36.84210526315789</v>
      </c>
    </row>
    <row r="96" spans="1:5" x14ac:dyDescent="0.25">
      <c r="A96" s="2" t="s">
        <v>409</v>
      </c>
      <c r="B96" s="3">
        <v>18</v>
      </c>
      <c r="C96" s="3">
        <v>7</v>
      </c>
      <c r="D96" s="3">
        <v>11</v>
      </c>
      <c r="E96" s="4">
        <v>38.888888888888893</v>
      </c>
    </row>
    <row r="97" spans="1:5" x14ac:dyDescent="0.25">
      <c r="A97" s="2" t="s">
        <v>362</v>
      </c>
      <c r="B97" s="3">
        <v>48</v>
      </c>
      <c r="C97" s="3">
        <v>29</v>
      </c>
      <c r="D97" s="3">
        <v>19</v>
      </c>
      <c r="E97" s="4">
        <v>60.416666666666664</v>
      </c>
    </row>
    <row r="98" spans="1:5" x14ac:dyDescent="0.25">
      <c r="A98" s="2" t="s">
        <v>520</v>
      </c>
      <c r="B98" s="3">
        <v>57</v>
      </c>
      <c r="C98" s="3">
        <v>24</v>
      </c>
      <c r="D98" s="3">
        <v>33</v>
      </c>
      <c r="E98" s="4">
        <v>42.105263157894733</v>
      </c>
    </row>
    <row r="99" spans="1:5" x14ac:dyDescent="0.25">
      <c r="A99" s="2" t="s">
        <v>150</v>
      </c>
      <c r="B99" s="3">
        <v>52</v>
      </c>
      <c r="C99" s="3">
        <v>15</v>
      </c>
      <c r="D99" s="3">
        <v>37</v>
      </c>
      <c r="E99" s="4">
        <v>28.846153846153843</v>
      </c>
    </row>
    <row r="100" spans="1:5" x14ac:dyDescent="0.25">
      <c r="A100" s="2" t="s">
        <v>68</v>
      </c>
      <c r="B100" s="3">
        <v>60</v>
      </c>
      <c r="C100" s="3">
        <v>14</v>
      </c>
      <c r="D100" s="3">
        <v>46</v>
      </c>
      <c r="E100" s="4">
        <v>23.333333333333332</v>
      </c>
    </row>
    <row r="101" spans="1:5" x14ac:dyDescent="0.25">
      <c r="A101" s="2" t="s">
        <v>292</v>
      </c>
      <c r="B101" s="3">
        <v>57</v>
      </c>
      <c r="C101" s="3">
        <v>24</v>
      </c>
      <c r="D101" s="3">
        <v>33</v>
      </c>
      <c r="E101" s="4">
        <v>42.105263157894733</v>
      </c>
    </row>
    <row r="102" spans="1:5" x14ac:dyDescent="0.25">
      <c r="A102" s="2" t="s">
        <v>160</v>
      </c>
      <c r="B102" s="3">
        <v>51</v>
      </c>
      <c r="C102" s="3">
        <v>19</v>
      </c>
      <c r="D102" s="3">
        <v>32</v>
      </c>
      <c r="E102" s="4">
        <v>37.254901960784316</v>
      </c>
    </row>
    <row r="103" spans="1:5" x14ac:dyDescent="0.25">
      <c r="A103" s="2" t="s">
        <v>60</v>
      </c>
      <c r="B103" s="3">
        <v>63</v>
      </c>
      <c r="C103" s="3">
        <v>28</v>
      </c>
      <c r="D103" s="3">
        <v>35</v>
      </c>
      <c r="E103" s="4">
        <v>44.444444444444443</v>
      </c>
    </row>
    <row r="104" spans="1:5" x14ac:dyDescent="0.25">
      <c r="A104" s="2" t="s">
        <v>444</v>
      </c>
      <c r="B104" s="3">
        <v>14</v>
      </c>
      <c r="C104" s="3">
        <v>5</v>
      </c>
      <c r="D104" s="3">
        <v>9</v>
      </c>
      <c r="E104" s="4">
        <v>35.714285714285715</v>
      </c>
    </row>
    <row r="105" spans="1:5" x14ac:dyDescent="0.25">
      <c r="A105" s="2" t="s">
        <v>322</v>
      </c>
      <c r="B105" s="3">
        <v>60</v>
      </c>
      <c r="C105" s="3">
        <v>23</v>
      </c>
      <c r="D105" s="3">
        <v>37</v>
      </c>
      <c r="E105" s="4">
        <v>38.333333333333336</v>
      </c>
    </row>
    <row r="106" spans="1:5" x14ac:dyDescent="0.25">
      <c r="A106" s="2" t="s">
        <v>79</v>
      </c>
      <c r="B106" s="3">
        <v>169</v>
      </c>
      <c r="C106" s="3">
        <v>82</v>
      </c>
      <c r="D106" s="3">
        <v>87</v>
      </c>
      <c r="E106" s="4">
        <v>48.520710059171599</v>
      </c>
    </row>
    <row r="107" spans="1:5" x14ac:dyDescent="0.25">
      <c r="A107" s="2" t="s">
        <v>330</v>
      </c>
      <c r="B107" s="3">
        <v>43</v>
      </c>
      <c r="C107" s="3">
        <v>21</v>
      </c>
      <c r="D107" s="3">
        <v>22</v>
      </c>
      <c r="E107" s="4">
        <v>48.837209302325576</v>
      </c>
    </row>
    <row r="108" spans="1:5" x14ac:dyDescent="0.25">
      <c r="A108" s="2" t="s">
        <v>392</v>
      </c>
      <c r="B108" s="3">
        <v>25</v>
      </c>
      <c r="C108" s="3">
        <v>5</v>
      </c>
      <c r="D108" s="3">
        <v>20</v>
      </c>
      <c r="E108" s="4">
        <v>20</v>
      </c>
    </row>
    <row r="109" spans="1:5" x14ac:dyDescent="0.25">
      <c r="A109" s="2" t="s">
        <v>348</v>
      </c>
      <c r="B109" s="3">
        <v>4</v>
      </c>
      <c r="C109" s="3">
        <v>2</v>
      </c>
      <c r="D109" s="3">
        <v>2</v>
      </c>
      <c r="E109" s="4">
        <v>50</v>
      </c>
    </row>
    <row r="110" spans="1:5" x14ac:dyDescent="0.25">
      <c r="A110" s="2" t="s">
        <v>225</v>
      </c>
      <c r="B110" s="3">
        <v>56</v>
      </c>
      <c r="C110" s="3">
        <v>22</v>
      </c>
      <c r="D110" s="3">
        <v>34</v>
      </c>
      <c r="E110" s="4">
        <v>39.285714285714285</v>
      </c>
    </row>
    <row r="111" spans="1:5" x14ac:dyDescent="0.25">
      <c r="A111" s="2" t="s">
        <v>104</v>
      </c>
      <c r="B111" s="3">
        <v>25</v>
      </c>
      <c r="C111" s="3">
        <v>8</v>
      </c>
      <c r="D111" s="3">
        <v>17</v>
      </c>
      <c r="E111" s="4">
        <v>32</v>
      </c>
    </row>
    <row r="112" spans="1:5" x14ac:dyDescent="0.25">
      <c r="A112" s="2" t="s">
        <v>517</v>
      </c>
      <c r="B112" s="3">
        <v>22</v>
      </c>
      <c r="C112" s="3">
        <v>6</v>
      </c>
      <c r="D112" s="3">
        <v>16</v>
      </c>
      <c r="E112" s="4">
        <v>27.27272727272727</v>
      </c>
    </row>
    <row r="113" spans="1:5" x14ac:dyDescent="0.25">
      <c r="A113" s="2" t="s">
        <v>487</v>
      </c>
      <c r="B113" s="3">
        <v>56</v>
      </c>
      <c r="C113" s="3">
        <v>34</v>
      </c>
      <c r="D113" s="3">
        <v>22</v>
      </c>
      <c r="E113" s="4">
        <v>60.714285714285708</v>
      </c>
    </row>
    <row r="114" spans="1:5" x14ac:dyDescent="0.25">
      <c r="A114" s="2" t="s">
        <v>29</v>
      </c>
      <c r="B114" s="3">
        <v>59</v>
      </c>
      <c r="C114" s="3">
        <v>18</v>
      </c>
      <c r="D114" s="3">
        <v>41</v>
      </c>
      <c r="E114" s="4">
        <v>30.508474576271187</v>
      </c>
    </row>
    <row r="115" spans="1:5" x14ac:dyDescent="0.25">
      <c r="A115" s="2" t="s">
        <v>579</v>
      </c>
      <c r="B115" s="3">
        <v>0</v>
      </c>
      <c r="C115" s="3">
        <v>0</v>
      </c>
      <c r="D115" s="3">
        <v>0</v>
      </c>
      <c r="E115" s="4" t="e">
        <v>#DIV/0!</v>
      </c>
    </row>
    <row r="116" spans="1:5" x14ac:dyDescent="0.25">
      <c r="A116" s="2" t="s">
        <v>591</v>
      </c>
      <c r="B116" s="3">
        <v>5347</v>
      </c>
      <c r="C116" s="3">
        <v>2329</v>
      </c>
      <c r="D116" s="3">
        <v>3018</v>
      </c>
      <c r="E116" s="4">
        <v>43.557134841967461</v>
      </c>
    </row>
  </sheetData>
  <pageMargins left="0.7" right="0.7" top="0.75" bottom="0.75" header="0.3" footer="0.3"/>
  <pageSetup orientation="portrait" r:id="rId4"/>
  <drawing r:id="rId5"/>
  <extLst>
    <ext xmlns:x14="http://schemas.microsoft.com/office/spreadsheetml/2009/9/main" uri="{A8765BA9-456A-4dab-B4F3-ACF838C121DE}">
      <x14:slicerList>
        <x14:slicer r:id="rId6"/>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09"/>
  <sheetViews>
    <sheetView topLeftCell="A2" zoomScale="115" zoomScaleNormal="115" workbookViewId="0">
      <selection activeCell="B8" sqref="A2:T209"/>
    </sheetView>
  </sheetViews>
  <sheetFormatPr defaultRowHeight="15" x14ac:dyDescent="0.25"/>
  <cols>
    <col min="1" max="1" width="19" customWidth="1"/>
    <col min="2" max="2" width="38.28515625" bestFit="1" customWidth="1"/>
    <col min="3" max="3" width="7.42578125" bestFit="1" customWidth="1"/>
    <col min="4" max="4" width="13.7109375" customWidth="1"/>
    <col min="5" max="5" width="24.42578125" customWidth="1"/>
    <col min="6" max="6" width="27.5703125" customWidth="1"/>
    <col min="7" max="7" width="25.5703125" customWidth="1"/>
    <col min="8" max="8" width="21" bestFit="1" customWidth="1"/>
    <col min="9" max="9" width="26.5703125" bestFit="1" customWidth="1"/>
    <col min="10" max="10" width="29.140625" bestFit="1" customWidth="1"/>
    <col min="11" max="11" width="16.7109375" customWidth="1"/>
    <col min="12" max="12" width="14.140625" customWidth="1"/>
    <col min="13" max="13" width="11.7109375" customWidth="1"/>
    <col min="14" max="14" width="12.42578125" customWidth="1"/>
    <col min="15" max="15" width="9" customWidth="1"/>
    <col min="16" max="16" width="18.5703125" customWidth="1"/>
    <col min="17" max="17" width="15.85546875" customWidth="1"/>
    <col min="18" max="18" width="11" customWidth="1"/>
    <col min="19" max="19" width="6.42578125" customWidth="1"/>
    <col min="20" max="20" width="16.42578125" customWidth="1"/>
  </cols>
  <sheetData>
    <row r="1" spans="1:20" x14ac:dyDescent="0.25">
      <c r="A1" t="s">
        <v>0</v>
      </c>
      <c r="B1" t="s">
        <v>1</v>
      </c>
      <c r="C1" t="s">
        <v>2</v>
      </c>
      <c r="D1" t="s">
        <v>3</v>
      </c>
      <c r="E1" t="s">
        <v>4</v>
      </c>
      <c r="F1" t="s">
        <v>5</v>
      </c>
      <c r="G1" t="s">
        <v>6</v>
      </c>
      <c r="H1" t="s">
        <v>7</v>
      </c>
      <c r="I1" t="s">
        <v>8</v>
      </c>
      <c r="J1" t="s">
        <v>9</v>
      </c>
      <c r="K1" t="s">
        <v>10</v>
      </c>
      <c r="L1" t="s">
        <v>11</v>
      </c>
      <c r="M1" t="s">
        <v>12</v>
      </c>
      <c r="N1" t="s">
        <v>13</v>
      </c>
      <c r="O1" t="s">
        <v>14</v>
      </c>
      <c r="P1" t="s">
        <v>15</v>
      </c>
      <c r="Q1" t="s">
        <v>16</v>
      </c>
      <c r="R1" t="s">
        <v>587</v>
      </c>
      <c r="S1" t="s">
        <v>588</v>
      </c>
      <c r="T1" t="s">
        <v>589</v>
      </c>
    </row>
    <row r="2" spans="1:20" x14ac:dyDescent="0.25">
      <c r="A2" t="s">
        <v>17</v>
      </c>
      <c r="B2" t="s">
        <v>18</v>
      </c>
      <c r="C2">
        <v>202320</v>
      </c>
      <c r="D2" t="s">
        <v>19</v>
      </c>
      <c r="E2" t="s">
        <v>20</v>
      </c>
      <c r="F2">
        <v>1302</v>
      </c>
      <c r="G2" t="s">
        <v>21</v>
      </c>
      <c r="H2" t="s">
        <v>22</v>
      </c>
      <c r="I2" t="s">
        <v>23</v>
      </c>
      <c r="J2" t="s">
        <v>24</v>
      </c>
      <c r="K2">
        <v>3.6</v>
      </c>
      <c r="L2">
        <v>3.98</v>
      </c>
      <c r="M2">
        <v>3.38</v>
      </c>
      <c r="N2">
        <v>3.67</v>
      </c>
      <c r="O2">
        <v>29</v>
      </c>
      <c r="P2">
        <v>12</v>
      </c>
      <c r="Q2">
        <v>41.38</v>
      </c>
      <c r="R2" t="str">
        <f>LEFT(H2,1)</f>
        <v>B</v>
      </c>
      <c r="S2" t="str">
        <f>LEFT(B2, 5)</f>
        <v>20534</v>
      </c>
      <c r="T2">
        <f>O2-P2</f>
        <v>17</v>
      </c>
    </row>
    <row r="3" spans="1:20" x14ac:dyDescent="0.25">
      <c r="A3" t="s">
        <v>25</v>
      </c>
      <c r="B3" t="s">
        <v>26</v>
      </c>
      <c r="C3">
        <v>202320</v>
      </c>
      <c r="D3" t="s">
        <v>27</v>
      </c>
      <c r="E3" t="s">
        <v>20</v>
      </c>
      <c r="F3">
        <v>1301</v>
      </c>
      <c r="G3" t="s">
        <v>28</v>
      </c>
      <c r="H3" t="s">
        <v>29</v>
      </c>
      <c r="I3" t="s">
        <v>23</v>
      </c>
      <c r="J3" t="s">
        <v>24</v>
      </c>
      <c r="K3">
        <v>4.5199999999999996</v>
      </c>
      <c r="L3">
        <v>4.7</v>
      </c>
      <c r="M3">
        <v>4.5599999999999996</v>
      </c>
      <c r="N3">
        <v>4.59</v>
      </c>
      <c r="O3">
        <v>28</v>
      </c>
      <c r="P3">
        <v>8</v>
      </c>
      <c r="Q3">
        <v>28.57</v>
      </c>
      <c r="R3" t="str">
        <f t="shared" ref="R3:R66" si="0">LEFT(H3,1)</f>
        <v>W</v>
      </c>
      <c r="S3" t="str">
        <f t="shared" ref="S3:S66" si="1">LEFT(B3, 5)</f>
        <v>20580</v>
      </c>
      <c r="T3">
        <f t="shared" ref="T3:T66" si="2">O3-P3</f>
        <v>20</v>
      </c>
    </row>
    <row r="4" spans="1:20" x14ac:dyDescent="0.25">
      <c r="A4" t="s">
        <v>30</v>
      </c>
      <c r="B4" t="s">
        <v>31</v>
      </c>
      <c r="C4">
        <v>202320</v>
      </c>
      <c r="D4" t="s">
        <v>27</v>
      </c>
      <c r="E4" t="s">
        <v>20</v>
      </c>
      <c r="F4">
        <v>1302</v>
      </c>
      <c r="G4" t="s">
        <v>28</v>
      </c>
      <c r="H4" t="s">
        <v>32</v>
      </c>
      <c r="I4" t="s">
        <v>23</v>
      </c>
      <c r="J4" t="s">
        <v>24</v>
      </c>
      <c r="K4">
        <v>4.68</v>
      </c>
      <c r="L4">
        <v>4.8099999999999996</v>
      </c>
      <c r="M4">
        <v>4.6900000000000004</v>
      </c>
      <c r="N4">
        <v>4.7300000000000004</v>
      </c>
      <c r="O4">
        <v>26</v>
      </c>
      <c r="P4">
        <v>12</v>
      </c>
      <c r="Q4">
        <v>46.15</v>
      </c>
      <c r="R4" t="str">
        <f t="shared" si="0"/>
        <v>D</v>
      </c>
      <c r="S4" t="str">
        <f t="shared" si="1"/>
        <v>20591</v>
      </c>
      <c r="T4">
        <f t="shared" si="2"/>
        <v>14</v>
      </c>
    </row>
    <row r="5" spans="1:20" x14ac:dyDescent="0.25">
      <c r="A5" t="s">
        <v>33</v>
      </c>
      <c r="B5" t="s">
        <v>34</v>
      </c>
      <c r="C5">
        <v>202320</v>
      </c>
      <c r="D5" t="s">
        <v>27</v>
      </c>
      <c r="E5" t="s">
        <v>35</v>
      </c>
      <c r="F5">
        <v>1301</v>
      </c>
      <c r="G5" t="s">
        <v>28</v>
      </c>
      <c r="H5" t="s">
        <v>36</v>
      </c>
      <c r="I5" t="s">
        <v>23</v>
      </c>
      <c r="J5" t="s">
        <v>37</v>
      </c>
      <c r="K5">
        <v>4.5599999999999996</v>
      </c>
      <c r="L5">
        <v>4.49</v>
      </c>
      <c r="M5">
        <v>4.43</v>
      </c>
      <c r="N5">
        <v>4.5</v>
      </c>
      <c r="O5">
        <v>25</v>
      </c>
      <c r="P5">
        <v>14</v>
      </c>
      <c r="Q5">
        <v>56</v>
      </c>
      <c r="R5" t="str">
        <f t="shared" si="0"/>
        <v>A</v>
      </c>
      <c r="S5" t="str">
        <f t="shared" si="1"/>
        <v>20662</v>
      </c>
      <c r="T5">
        <f t="shared" si="2"/>
        <v>11</v>
      </c>
    </row>
    <row r="6" spans="1:20" x14ac:dyDescent="0.25">
      <c r="A6" t="s">
        <v>38</v>
      </c>
      <c r="B6" t="s">
        <v>39</v>
      </c>
      <c r="C6">
        <v>202320</v>
      </c>
      <c r="D6" t="s">
        <v>27</v>
      </c>
      <c r="E6" t="s">
        <v>35</v>
      </c>
      <c r="F6">
        <v>1302</v>
      </c>
      <c r="G6" t="s">
        <v>28</v>
      </c>
      <c r="H6" t="s">
        <v>40</v>
      </c>
      <c r="I6" t="s">
        <v>23</v>
      </c>
      <c r="J6" t="s">
        <v>37</v>
      </c>
      <c r="K6">
        <v>4.7300000000000004</v>
      </c>
      <c r="L6">
        <v>4.7699999999999996</v>
      </c>
      <c r="M6">
        <v>4.7699999999999996</v>
      </c>
      <c r="N6">
        <v>4.75</v>
      </c>
      <c r="O6">
        <v>25</v>
      </c>
      <c r="P6">
        <v>14</v>
      </c>
      <c r="Q6">
        <v>56</v>
      </c>
      <c r="R6" t="str">
        <f t="shared" si="0"/>
        <v>N</v>
      </c>
      <c r="S6" t="str">
        <f t="shared" si="1"/>
        <v>20664</v>
      </c>
      <c r="T6">
        <f t="shared" si="2"/>
        <v>11</v>
      </c>
    </row>
    <row r="7" spans="1:20" x14ac:dyDescent="0.25">
      <c r="A7" t="s">
        <v>41</v>
      </c>
      <c r="B7" t="s">
        <v>42</v>
      </c>
      <c r="C7">
        <v>202320</v>
      </c>
      <c r="D7" t="s">
        <v>19</v>
      </c>
      <c r="E7" t="s">
        <v>35</v>
      </c>
      <c r="F7">
        <v>1302</v>
      </c>
      <c r="G7" t="s">
        <v>21</v>
      </c>
      <c r="H7" t="s">
        <v>40</v>
      </c>
      <c r="I7" t="s">
        <v>23</v>
      </c>
      <c r="J7" t="s">
        <v>37</v>
      </c>
      <c r="K7">
        <v>4.67</v>
      </c>
      <c r="L7">
        <v>4.67</v>
      </c>
      <c r="M7">
        <v>4.6399999999999997</v>
      </c>
      <c r="N7">
        <v>4.66</v>
      </c>
      <c r="O7">
        <v>26</v>
      </c>
      <c r="P7">
        <v>15</v>
      </c>
      <c r="Q7">
        <v>57.69</v>
      </c>
      <c r="R7" t="str">
        <f t="shared" si="0"/>
        <v>N</v>
      </c>
      <c r="S7" t="str">
        <f t="shared" si="1"/>
        <v>20665</v>
      </c>
      <c r="T7">
        <f t="shared" si="2"/>
        <v>11</v>
      </c>
    </row>
    <row r="8" spans="1:20" x14ac:dyDescent="0.25">
      <c r="A8" t="s">
        <v>43</v>
      </c>
      <c r="B8" t="s">
        <v>44</v>
      </c>
      <c r="C8">
        <v>202320</v>
      </c>
      <c r="D8" t="s">
        <v>27</v>
      </c>
      <c r="E8" t="s">
        <v>45</v>
      </c>
      <c r="F8">
        <v>1301</v>
      </c>
      <c r="G8" t="s">
        <v>28</v>
      </c>
      <c r="H8" t="s">
        <v>46</v>
      </c>
      <c r="I8" t="s">
        <v>23</v>
      </c>
      <c r="J8" t="s">
        <v>47</v>
      </c>
      <c r="K8">
        <v>4.9800000000000004</v>
      </c>
      <c r="L8">
        <v>5</v>
      </c>
      <c r="M8">
        <v>5</v>
      </c>
      <c r="N8">
        <v>4.99</v>
      </c>
      <c r="O8">
        <v>30</v>
      </c>
      <c r="P8">
        <v>9</v>
      </c>
      <c r="Q8">
        <v>30</v>
      </c>
      <c r="R8" t="str">
        <f t="shared" si="0"/>
        <v>A</v>
      </c>
      <c r="S8" t="str">
        <f t="shared" si="1"/>
        <v>20667</v>
      </c>
      <c r="T8">
        <f t="shared" si="2"/>
        <v>21</v>
      </c>
    </row>
    <row r="9" spans="1:20" x14ac:dyDescent="0.25">
      <c r="A9" t="s">
        <v>48</v>
      </c>
      <c r="B9" t="s">
        <v>49</v>
      </c>
      <c r="C9">
        <v>202320</v>
      </c>
      <c r="D9" t="s">
        <v>27</v>
      </c>
      <c r="E9" t="s">
        <v>50</v>
      </c>
      <c r="F9">
        <v>3311</v>
      </c>
      <c r="G9" t="s">
        <v>28</v>
      </c>
      <c r="H9" t="s">
        <v>51</v>
      </c>
      <c r="I9" t="s">
        <v>52</v>
      </c>
      <c r="J9" t="s">
        <v>53</v>
      </c>
      <c r="K9">
        <v>4.76</v>
      </c>
      <c r="L9">
        <v>4.68</v>
      </c>
      <c r="M9">
        <v>4.7699999999999996</v>
      </c>
      <c r="N9">
        <v>4.74</v>
      </c>
      <c r="O9">
        <v>26</v>
      </c>
      <c r="P9">
        <v>10</v>
      </c>
      <c r="Q9">
        <v>38.46</v>
      </c>
      <c r="R9" t="str">
        <f t="shared" si="0"/>
        <v>E</v>
      </c>
      <c r="S9" t="str">
        <f t="shared" si="1"/>
        <v>20668</v>
      </c>
      <c r="T9">
        <f t="shared" si="2"/>
        <v>16</v>
      </c>
    </row>
    <row r="10" spans="1:20" x14ac:dyDescent="0.25">
      <c r="A10" t="s">
        <v>54</v>
      </c>
      <c r="B10" t="s">
        <v>55</v>
      </c>
      <c r="C10">
        <v>202320</v>
      </c>
      <c r="D10" t="s">
        <v>27</v>
      </c>
      <c r="E10" t="s">
        <v>50</v>
      </c>
      <c r="F10">
        <v>3311</v>
      </c>
      <c r="G10" t="s">
        <v>56</v>
      </c>
      <c r="H10" t="s">
        <v>57</v>
      </c>
      <c r="I10" t="s">
        <v>52</v>
      </c>
      <c r="J10" t="s">
        <v>53</v>
      </c>
      <c r="K10">
        <v>4.79</v>
      </c>
      <c r="L10">
        <v>4.8</v>
      </c>
      <c r="M10">
        <v>4.82</v>
      </c>
      <c r="N10">
        <v>4.8</v>
      </c>
      <c r="O10">
        <v>9</v>
      </c>
      <c r="P10">
        <v>7</v>
      </c>
      <c r="Q10">
        <v>77.78</v>
      </c>
      <c r="R10" t="str">
        <f t="shared" si="0"/>
        <v>L</v>
      </c>
      <c r="S10" t="str">
        <f t="shared" si="1"/>
        <v>20669</v>
      </c>
      <c r="T10">
        <f t="shared" si="2"/>
        <v>2</v>
      </c>
    </row>
    <row r="11" spans="1:20" x14ac:dyDescent="0.25">
      <c r="A11" t="s">
        <v>58</v>
      </c>
      <c r="B11" t="s">
        <v>59</v>
      </c>
      <c r="C11">
        <v>202320</v>
      </c>
      <c r="D11" t="s">
        <v>27</v>
      </c>
      <c r="E11" t="s">
        <v>50</v>
      </c>
      <c r="F11">
        <v>3321</v>
      </c>
      <c r="G11" t="s">
        <v>28</v>
      </c>
      <c r="H11" t="s">
        <v>60</v>
      </c>
      <c r="I11" t="s">
        <v>52</v>
      </c>
      <c r="J11" t="s">
        <v>53</v>
      </c>
      <c r="K11">
        <v>4.8899999999999997</v>
      </c>
      <c r="L11">
        <v>4.93</v>
      </c>
      <c r="M11">
        <v>4.78</v>
      </c>
      <c r="N11">
        <v>4.88</v>
      </c>
      <c r="O11">
        <v>26</v>
      </c>
      <c r="P11">
        <v>9</v>
      </c>
      <c r="Q11">
        <v>34.619999999999997</v>
      </c>
      <c r="R11" t="str">
        <f t="shared" si="0"/>
        <v>S</v>
      </c>
      <c r="S11" t="str">
        <f t="shared" si="1"/>
        <v>20670</v>
      </c>
      <c r="T11">
        <f t="shared" si="2"/>
        <v>17</v>
      </c>
    </row>
    <row r="12" spans="1:20" x14ac:dyDescent="0.25">
      <c r="A12" t="s">
        <v>61</v>
      </c>
      <c r="B12" t="s">
        <v>62</v>
      </c>
      <c r="C12">
        <v>202320</v>
      </c>
      <c r="D12" t="s">
        <v>27</v>
      </c>
      <c r="E12" t="s">
        <v>50</v>
      </c>
      <c r="F12">
        <v>3321</v>
      </c>
      <c r="G12" t="s">
        <v>21</v>
      </c>
      <c r="H12" t="s">
        <v>63</v>
      </c>
      <c r="I12" t="s">
        <v>52</v>
      </c>
      <c r="J12" t="s">
        <v>53</v>
      </c>
      <c r="K12">
        <v>4.6399999999999997</v>
      </c>
      <c r="L12">
        <v>4.7699999999999996</v>
      </c>
      <c r="M12">
        <v>4.79</v>
      </c>
      <c r="N12">
        <v>4.72</v>
      </c>
      <c r="O12">
        <v>26</v>
      </c>
      <c r="P12">
        <v>7</v>
      </c>
      <c r="Q12">
        <v>26.92</v>
      </c>
      <c r="R12" t="str">
        <f t="shared" si="0"/>
        <v>J</v>
      </c>
      <c r="S12" t="str">
        <f t="shared" si="1"/>
        <v>20671</v>
      </c>
      <c r="T12">
        <f t="shared" si="2"/>
        <v>19</v>
      </c>
    </row>
    <row r="13" spans="1:20" x14ac:dyDescent="0.25">
      <c r="A13" t="s">
        <v>64</v>
      </c>
      <c r="B13" t="s">
        <v>65</v>
      </c>
      <c r="C13">
        <v>202320</v>
      </c>
      <c r="D13" t="s">
        <v>27</v>
      </c>
      <c r="E13" t="s">
        <v>50</v>
      </c>
      <c r="F13">
        <v>3322</v>
      </c>
      <c r="G13" t="s">
        <v>28</v>
      </c>
      <c r="H13" t="s">
        <v>51</v>
      </c>
      <c r="I13" t="s">
        <v>52</v>
      </c>
      <c r="J13" t="s">
        <v>53</v>
      </c>
      <c r="K13">
        <v>4.22</v>
      </c>
      <c r="L13">
        <v>4.3099999999999996</v>
      </c>
      <c r="M13">
        <v>4.1900000000000004</v>
      </c>
      <c r="N13">
        <v>4.24</v>
      </c>
      <c r="O13">
        <v>25</v>
      </c>
      <c r="P13">
        <v>10</v>
      </c>
      <c r="Q13">
        <v>40</v>
      </c>
      <c r="R13" t="str">
        <f t="shared" si="0"/>
        <v>E</v>
      </c>
      <c r="S13" t="str">
        <f t="shared" si="1"/>
        <v>20672</v>
      </c>
      <c r="T13">
        <f t="shared" si="2"/>
        <v>15</v>
      </c>
    </row>
    <row r="14" spans="1:20" x14ac:dyDescent="0.25">
      <c r="A14" t="s">
        <v>66</v>
      </c>
      <c r="B14" t="s">
        <v>67</v>
      </c>
      <c r="C14">
        <v>202320</v>
      </c>
      <c r="D14" t="s">
        <v>27</v>
      </c>
      <c r="E14" t="s">
        <v>50</v>
      </c>
      <c r="F14">
        <v>3331</v>
      </c>
      <c r="G14" t="s">
        <v>28</v>
      </c>
      <c r="H14" t="s">
        <v>68</v>
      </c>
      <c r="I14" t="s">
        <v>52</v>
      </c>
      <c r="J14" t="s">
        <v>53</v>
      </c>
      <c r="K14">
        <v>4.7300000000000004</v>
      </c>
      <c r="L14">
        <v>4.75</v>
      </c>
      <c r="M14">
        <v>4.6900000000000004</v>
      </c>
      <c r="N14">
        <v>4.7300000000000004</v>
      </c>
      <c r="O14">
        <v>25</v>
      </c>
      <c r="P14">
        <v>8</v>
      </c>
      <c r="Q14">
        <v>32</v>
      </c>
      <c r="R14" t="str">
        <f t="shared" si="0"/>
        <v>S</v>
      </c>
      <c r="S14" t="str">
        <f t="shared" si="1"/>
        <v>20674</v>
      </c>
      <c r="T14">
        <f t="shared" si="2"/>
        <v>17</v>
      </c>
    </row>
    <row r="15" spans="1:20" x14ac:dyDescent="0.25">
      <c r="A15" t="s">
        <v>69</v>
      </c>
      <c r="B15" t="s">
        <v>70</v>
      </c>
      <c r="C15">
        <v>202320</v>
      </c>
      <c r="D15" t="s">
        <v>27</v>
      </c>
      <c r="E15" t="s">
        <v>50</v>
      </c>
      <c r="F15">
        <v>3331</v>
      </c>
      <c r="G15" t="s">
        <v>21</v>
      </c>
      <c r="H15" t="s">
        <v>71</v>
      </c>
      <c r="I15" t="s">
        <v>52</v>
      </c>
      <c r="J15" t="s">
        <v>53</v>
      </c>
      <c r="K15">
        <v>4.5</v>
      </c>
      <c r="L15">
        <v>4.5</v>
      </c>
      <c r="M15">
        <v>4.4000000000000004</v>
      </c>
      <c r="N15">
        <v>4.47</v>
      </c>
      <c r="O15">
        <v>6</v>
      </c>
      <c r="P15">
        <v>4</v>
      </c>
      <c r="Q15">
        <v>66.67</v>
      </c>
      <c r="R15" t="str">
        <f t="shared" si="0"/>
        <v>A</v>
      </c>
      <c r="S15" t="str">
        <f t="shared" si="1"/>
        <v>20675</v>
      </c>
      <c r="T15">
        <f t="shared" si="2"/>
        <v>2</v>
      </c>
    </row>
    <row r="16" spans="1:20" x14ac:dyDescent="0.25">
      <c r="A16" t="s">
        <v>72</v>
      </c>
      <c r="B16" t="s">
        <v>73</v>
      </c>
      <c r="C16">
        <v>202320</v>
      </c>
      <c r="D16" t="s">
        <v>27</v>
      </c>
      <c r="E16" t="s">
        <v>50</v>
      </c>
      <c r="F16">
        <v>3332</v>
      </c>
      <c r="G16" t="s">
        <v>28</v>
      </c>
      <c r="H16" t="s">
        <v>74</v>
      </c>
      <c r="I16" t="s">
        <v>52</v>
      </c>
      <c r="J16" t="s">
        <v>53</v>
      </c>
      <c r="K16">
        <v>4.79</v>
      </c>
      <c r="L16">
        <v>4.83</v>
      </c>
      <c r="M16">
        <v>4.75</v>
      </c>
      <c r="N16">
        <v>4.79</v>
      </c>
      <c r="O16">
        <v>25</v>
      </c>
      <c r="P16">
        <v>7</v>
      </c>
      <c r="Q16">
        <v>28</v>
      </c>
      <c r="R16" t="str">
        <f t="shared" si="0"/>
        <v>L</v>
      </c>
      <c r="S16" t="str">
        <f t="shared" si="1"/>
        <v>20676</v>
      </c>
      <c r="T16">
        <f t="shared" si="2"/>
        <v>18</v>
      </c>
    </row>
    <row r="17" spans="1:20" x14ac:dyDescent="0.25">
      <c r="A17" t="s">
        <v>75</v>
      </c>
      <c r="B17" t="s">
        <v>76</v>
      </c>
      <c r="C17">
        <v>202320</v>
      </c>
      <c r="D17" t="s">
        <v>27</v>
      </c>
      <c r="E17" t="s">
        <v>50</v>
      </c>
      <c r="F17">
        <v>4341</v>
      </c>
      <c r="G17" t="s">
        <v>28</v>
      </c>
      <c r="H17" t="s">
        <v>51</v>
      </c>
      <c r="I17" t="s">
        <v>52</v>
      </c>
      <c r="J17" t="s">
        <v>53</v>
      </c>
      <c r="K17">
        <v>4.6500000000000004</v>
      </c>
      <c r="L17">
        <v>4.67</v>
      </c>
      <c r="M17">
        <v>4.5599999999999996</v>
      </c>
      <c r="N17">
        <v>4.63</v>
      </c>
      <c r="O17">
        <v>25</v>
      </c>
      <c r="P17">
        <v>9</v>
      </c>
      <c r="Q17">
        <v>36</v>
      </c>
      <c r="R17" t="str">
        <f t="shared" si="0"/>
        <v>E</v>
      </c>
      <c r="S17" t="str">
        <f t="shared" si="1"/>
        <v>20678</v>
      </c>
      <c r="T17">
        <f t="shared" si="2"/>
        <v>16</v>
      </c>
    </row>
    <row r="18" spans="1:20" x14ac:dyDescent="0.25">
      <c r="A18" t="s">
        <v>77</v>
      </c>
      <c r="B18" t="s">
        <v>78</v>
      </c>
      <c r="C18">
        <v>202320</v>
      </c>
      <c r="D18" t="s">
        <v>27</v>
      </c>
      <c r="E18" t="s">
        <v>50</v>
      </c>
      <c r="F18">
        <v>4342</v>
      </c>
      <c r="G18" t="s">
        <v>28</v>
      </c>
      <c r="H18" t="s">
        <v>79</v>
      </c>
      <c r="I18" t="s">
        <v>52</v>
      </c>
      <c r="J18" t="s">
        <v>53</v>
      </c>
      <c r="K18">
        <v>5</v>
      </c>
      <c r="L18">
        <v>4.92</v>
      </c>
      <c r="M18">
        <v>4.95</v>
      </c>
      <c r="N18">
        <v>4.96</v>
      </c>
      <c r="O18">
        <v>25</v>
      </c>
      <c r="P18">
        <v>10</v>
      </c>
      <c r="Q18">
        <v>40</v>
      </c>
      <c r="R18" t="str">
        <f t="shared" si="0"/>
        <v>S</v>
      </c>
      <c r="S18" t="str">
        <f t="shared" si="1"/>
        <v>20680</v>
      </c>
      <c r="T18">
        <f t="shared" si="2"/>
        <v>15</v>
      </c>
    </row>
    <row r="19" spans="1:20" x14ac:dyDescent="0.25">
      <c r="A19" t="s">
        <v>80</v>
      </c>
      <c r="B19" t="s">
        <v>81</v>
      </c>
      <c r="C19">
        <v>202320</v>
      </c>
      <c r="D19" t="s">
        <v>27</v>
      </c>
      <c r="E19" t="s">
        <v>50</v>
      </c>
      <c r="F19">
        <v>4343</v>
      </c>
      <c r="G19" t="s">
        <v>28</v>
      </c>
      <c r="H19" t="s">
        <v>82</v>
      </c>
      <c r="I19" t="s">
        <v>52</v>
      </c>
      <c r="J19" t="s">
        <v>53</v>
      </c>
      <c r="K19">
        <v>4.96</v>
      </c>
      <c r="L19">
        <v>4.9800000000000004</v>
      </c>
      <c r="M19">
        <v>4.96</v>
      </c>
      <c r="N19">
        <v>4.96</v>
      </c>
      <c r="O19">
        <v>25</v>
      </c>
      <c r="P19">
        <v>11</v>
      </c>
      <c r="Q19">
        <v>44</v>
      </c>
      <c r="R19" t="str">
        <f t="shared" si="0"/>
        <v>A</v>
      </c>
      <c r="S19" t="str">
        <f t="shared" si="1"/>
        <v>20682</v>
      </c>
      <c r="T19">
        <f t="shared" si="2"/>
        <v>14</v>
      </c>
    </row>
    <row r="20" spans="1:20" x14ac:dyDescent="0.25">
      <c r="A20" t="s">
        <v>83</v>
      </c>
      <c r="B20" t="s">
        <v>84</v>
      </c>
      <c r="C20">
        <v>202320</v>
      </c>
      <c r="D20" t="s">
        <v>27</v>
      </c>
      <c r="E20" t="s">
        <v>50</v>
      </c>
      <c r="F20">
        <v>4343</v>
      </c>
      <c r="G20" t="s">
        <v>21</v>
      </c>
      <c r="H20" t="s">
        <v>85</v>
      </c>
      <c r="I20" t="s">
        <v>52</v>
      </c>
      <c r="J20" t="s">
        <v>53</v>
      </c>
      <c r="K20">
        <v>4.8600000000000003</v>
      </c>
      <c r="L20">
        <v>4.71</v>
      </c>
      <c r="M20">
        <v>4.68</v>
      </c>
      <c r="N20">
        <v>4.76</v>
      </c>
      <c r="O20">
        <v>12</v>
      </c>
      <c r="P20">
        <v>7</v>
      </c>
      <c r="Q20">
        <v>58.33</v>
      </c>
      <c r="R20" t="str">
        <f t="shared" si="0"/>
        <v>K</v>
      </c>
      <c r="S20" t="str">
        <f t="shared" si="1"/>
        <v>20683</v>
      </c>
      <c r="T20">
        <f t="shared" si="2"/>
        <v>5</v>
      </c>
    </row>
    <row r="21" spans="1:20" x14ac:dyDescent="0.25">
      <c r="A21" t="s">
        <v>86</v>
      </c>
      <c r="B21" t="s">
        <v>87</v>
      </c>
      <c r="C21">
        <v>202320</v>
      </c>
      <c r="D21" t="s">
        <v>27</v>
      </c>
      <c r="E21" t="s">
        <v>50</v>
      </c>
      <c r="F21">
        <v>4361</v>
      </c>
      <c r="G21" t="s">
        <v>28</v>
      </c>
      <c r="H21" t="s">
        <v>88</v>
      </c>
      <c r="I21" t="s">
        <v>52</v>
      </c>
      <c r="J21" t="s">
        <v>53</v>
      </c>
      <c r="K21">
        <v>4.67</v>
      </c>
      <c r="L21">
        <v>4.7300000000000004</v>
      </c>
      <c r="M21">
        <v>4.74</v>
      </c>
      <c r="N21">
        <v>4.71</v>
      </c>
      <c r="O21">
        <v>18</v>
      </c>
      <c r="P21">
        <v>6</v>
      </c>
      <c r="Q21">
        <v>33.33</v>
      </c>
      <c r="R21" t="str">
        <f t="shared" si="0"/>
        <v>L</v>
      </c>
      <c r="S21" t="str">
        <f t="shared" si="1"/>
        <v>20684</v>
      </c>
      <c r="T21">
        <f t="shared" si="2"/>
        <v>12</v>
      </c>
    </row>
    <row r="22" spans="1:20" x14ac:dyDescent="0.25">
      <c r="A22" t="s">
        <v>89</v>
      </c>
      <c r="B22" t="s">
        <v>90</v>
      </c>
      <c r="C22">
        <v>202320</v>
      </c>
      <c r="D22" t="s">
        <v>27</v>
      </c>
      <c r="E22" t="s">
        <v>50</v>
      </c>
      <c r="F22">
        <v>126</v>
      </c>
      <c r="G22" t="s">
        <v>28</v>
      </c>
      <c r="H22" t="s">
        <v>91</v>
      </c>
      <c r="I22" t="s">
        <v>52</v>
      </c>
      <c r="J22" t="s">
        <v>53</v>
      </c>
      <c r="K22">
        <v>4.62</v>
      </c>
      <c r="L22">
        <v>4.67</v>
      </c>
      <c r="M22">
        <v>4.42</v>
      </c>
      <c r="N22">
        <v>4.58</v>
      </c>
      <c r="O22">
        <v>33</v>
      </c>
      <c r="P22">
        <v>13</v>
      </c>
      <c r="Q22">
        <v>39.39</v>
      </c>
      <c r="R22" t="str">
        <f t="shared" si="0"/>
        <v>J</v>
      </c>
      <c r="S22" t="str">
        <f t="shared" si="1"/>
        <v>20689</v>
      </c>
      <c r="T22">
        <f t="shared" si="2"/>
        <v>20</v>
      </c>
    </row>
    <row r="23" spans="1:20" x14ac:dyDescent="0.25">
      <c r="A23" t="s">
        <v>92</v>
      </c>
      <c r="B23" t="s">
        <v>93</v>
      </c>
      <c r="C23">
        <v>202320</v>
      </c>
      <c r="D23" t="s">
        <v>19</v>
      </c>
      <c r="E23" t="s">
        <v>50</v>
      </c>
      <c r="F23">
        <v>126</v>
      </c>
      <c r="G23" t="s">
        <v>21</v>
      </c>
      <c r="H23" t="s">
        <v>91</v>
      </c>
      <c r="I23" t="s">
        <v>52</v>
      </c>
      <c r="J23" t="s">
        <v>53</v>
      </c>
      <c r="K23">
        <v>4.63</v>
      </c>
      <c r="L23">
        <v>4.5599999999999996</v>
      </c>
      <c r="M23">
        <v>4.4000000000000004</v>
      </c>
      <c r="N23">
        <v>4.55</v>
      </c>
      <c r="O23">
        <v>22</v>
      </c>
      <c r="P23">
        <v>10</v>
      </c>
      <c r="Q23">
        <v>45.45</v>
      </c>
      <c r="R23" t="str">
        <f t="shared" si="0"/>
        <v>J</v>
      </c>
      <c r="S23" t="str">
        <f t="shared" si="1"/>
        <v>20690</v>
      </c>
      <c r="T23">
        <f t="shared" si="2"/>
        <v>12</v>
      </c>
    </row>
    <row r="24" spans="1:20" x14ac:dyDescent="0.25">
      <c r="A24" t="s">
        <v>94</v>
      </c>
      <c r="B24" t="s">
        <v>95</v>
      </c>
      <c r="C24">
        <v>202320</v>
      </c>
      <c r="D24" t="s">
        <v>27</v>
      </c>
      <c r="E24" t="s">
        <v>50</v>
      </c>
      <c r="F24">
        <v>201</v>
      </c>
      <c r="G24" t="s">
        <v>28</v>
      </c>
      <c r="H24" t="s">
        <v>96</v>
      </c>
      <c r="I24" t="s">
        <v>52</v>
      </c>
      <c r="J24" t="s">
        <v>53</v>
      </c>
      <c r="K24">
        <v>4.57</v>
      </c>
      <c r="L24">
        <v>4.6399999999999997</v>
      </c>
      <c r="M24">
        <v>4.63</v>
      </c>
      <c r="N24">
        <v>4.6100000000000003</v>
      </c>
      <c r="O24">
        <v>37</v>
      </c>
      <c r="P24">
        <v>15</v>
      </c>
      <c r="Q24">
        <v>40.54</v>
      </c>
      <c r="R24" t="str">
        <f t="shared" si="0"/>
        <v>M</v>
      </c>
      <c r="S24" t="str">
        <f t="shared" si="1"/>
        <v>20693</v>
      </c>
      <c r="T24">
        <f t="shared" si="2"/>
        <v>22</v>
      </c>
    </row>
    <row r="25" spans="1:20" x14ac:dyDescent="0.25">
      <c r="A25" t="s">
        <v>97</v>
      </c>
      <c r="B25" t="s">
        <v>98</v>
      </c>
      <c r="C25">
        <v>202320</v>
      </c>
      <c r="D25" t="s">
        <v>19</v>
      </c>
      <c r="E25" t="s">
        <v>50</v>
      </c>
      <c r="F25">
        <v>201</v>
      </c>
      <c r="G25" t="s">
        <v>21</v>
      </c>
      <c r="H25" t="s">
        <v>96</v>
      </c>
      <c r="I25" t="s">
        <v>52</v>
      </c>
      <c r="J25" t="s">
        <v>53</v>
      </c>
      <c r="K25">
        <v>4.57</v>
      </c>
      <c r="L25">
        <v>4.3499999999999996</v>
      </c>
      <c r="M25">
        <v>4.3899999999999997</v>
      </c>
      <c r="N25">
        <v>4.45</v>
      </c>
      <c r="O25">
        <v>41</v>
      </c>
      <c r="P25">
        <v>22</v>
      </c>
      <c r="Q25">
        <v>53.66</v>
      </c>
      <c r="R25" t="str">
        <f t="shared" si="0"/>
        <v>M</v>
      </c>
      <c r="S25" t="str">
        <f t="shared" si="1"/>
        <v>20694</v>
      </c>
      <c r="T25">
        <f t="shared" si="2"/>
        <v>19</v>
      </c>
    </row>
    <row r="26" spans="1:20" x14ac:dyDescent="0.25">
      <c r="A26" t="s">
        <v>99</v>
      </c>
      <c r="B26" t="s">
        <v>100</v>
      </c>
      <c r="C26">
        <v>202320</v>
      </c>
      <c r="D26" t="s">
        <v>27</v>
      </c>
      <c r="E26" t="s">
        <v>50</v>
      </c>
      <c r="F26">
        <v>4352</v>
      </c>
      <c r="G26" t="s">
        <v>28</v>
      </c>
      <c r="H26" t="s">
        <v>101</v>
      </c>
      <c r="I26" t="s">
        <v>52</v>
      </c>
      <c r="J26" t="s">
        <v>53</v>
      </c>
      <c r="K26">
        <v>4.7699999999999996</v>
      </c>
      <c r="L26">
        <v>4.76</v>
      </c>
      <c r="M26">
        <v>4.7</v>
      </c>
      <c r="N26">
        <v>4.75</v>
      </c>
      <c r="O26">
        <v>21</v>
      </c>
      <c r="P26">
        <v>5</v>
      </c>
      <c r="Q26">
        <v>23.81</v>
      </c>
      <c r="R26" t="str">
        <f t="shared" si="0"/>
        <v>G</v>
      </c>
      <c r="S26" t="str">
        <f t="shared" si="1"/>
        <v>20702</v>
      </c>
      <c r="T26">
        <f t="shared" si="2"/>
        <v>16</v>
      </c>
    </row>
    <row r="27" spans="1:20" x14ac:dyDescent="0.25">
      <c r="A27" t="s">
        <v>102</v>
      </c>
      <c r="B27" t="s">
        <v>103</v>
      </c>
      <c r="C27">
        <v>202320</v>
      </c>
      <c r="D27" t="s">
        <v>27</v>
      </c>
      <c r="E27" t="s">
        <v>50</v>
      </c>
      <c r="F27">
        <v>3311</v>
      </c>
      <c r="G27" t="s">
        <v>21</v>
      </c>
      <c r="H27" t="s">
        <v>104</v>
      </c>
      <c r="I27" t="s">
        <v>52</v>
      </c>
      <c r="J27" t="s">
        <v>53</v>
      </c>
      <c r="K27">
        <v>4.82</v>
      </c>
      <c r="L27">
        <v>5</v>
      </c>
      <c r="M27">
        <v>4.97</v>
      </c>
      <c r="N27">
        <v>4.92</v>
      </c>
      <c r="O27">
        <v>25</v>
      </c>
      <c r="P27">
        <v>8</v>
      </c>
      <c r="Q27">
        <v>32</v>
      </c>
      <c r="R27" t="str">
        <f t="shared" si="0"/>
        <v>T</v>
      </c>
      <c r="S27" t="str">
        <f t="shared" si="1"/>
        <v>20927</v>
      </c>
      <c r="T27">
        <f t="shared" si="2"/>
        <v>17</v>
      </c>
    </row>
    <row r="28" spans="1:20" x14ac:dyDescent="0.25">
      <c r="A28" t="s">
        <v>105</v>
      </c>
      <c r="B28" t="s">
        <v>106</v>
      </c>
      <c r="C28">
        <v>202320</v>
      </c>
      <c r="D28" t="s">
        <v>19</v>
      </c>
      <c r="E28" t="s">
        <v>50</v>
      </c>
      <c r="F28">
        <v>3321</v>
      </c>
      <c r="G28" t="s">
        <v>107</v>
      </c>
      <c r="H28" t="s">
        <v>60</v>
      </c>
      <c r="I28" t="s">
        <v>52</v>
      </c>
      <c r="J28" t="s">
        <v>53</v>
      </c>
      <c r="K28">
        <v>4.8099999999999996</v>
      </c>
      <c r="L28">
        <v>4.78</v>
      </c>
      <c r="M28">
        <v>4.76</v>
      </c>
      <c r="N28">
        <v>4.79</v>
      </c>
      <c r="O28">
        <v>37</v>
      </c>
      <c r="P28">
        <v>19</v>
      </c>
      <c r="Q28">
        <v>51.35</v>
      </c>
      <c r="R28" t="str">
        <f t="shared" si="0"/>
        <v>S</v>
      </c>
      <c r="S28" t="str">
        <f t="shared" si="1"/>
        <v>20933</v>
      </c>
      <c r="T28">
        <f t="shared" si="2"/>
        <v>18</v>
      </c>
    </row>
    <row r="29" spans="1:20" x14ac:dyDescent="0.25">
      <c r="A29" t="s">
        <v>108</v>
      </c>
      <c r="B29" t="s">
        <v>109</v>
      </c>
      <c r="C29">
        <v>202320</v>
      </c>
      <c r="D29" t="s">
        <v>19</v>
      </c>
      <c r="E29" t="s">
        <v>50</v>
      </c>
      <c r="F29">
        <v>3311</v>
      </c>
      <c r="G29" t="s">
        <v>107</v>
      </c>
      <c r="H29" t="s">
        <v>51</v>
      </c>
      <c r="I29" t="s">
        <v>52</v>
      </c>
      <c r="J29" t="s">
        <v>53</v>
      </c>
      <c r="K29">
        <v>4.71</v>
      </c>
      <c r="L29">
        <v>4.7699999999999996</v>
      </c>
      <c r="M29">
        <v>4.7</v>
      </c>
      <c r="N29">
        <v>4.7300000000000004</v>
      </c>
      <c r="O29">
        <v>32</v>
      </c>
      <c r="P29">
        <v>18</v>
      </c>
      <c r="Q29">
        <v>56.25</v>
      </c>
      <c r="R29" t="str">
        <f t="shared" si="0"/>
        <v>E</v>
      </c>
      <c r="S29" t="str">
        <f t="shared" si="1"/>
        <v>21029</v>
      </c>
      <c r="T29">
        <f t="shared" si="2"/>
        <v>14</v>
      </c>
    </row>
    <row r="30" spans="1:20" x14ac:dyDescent="0.25">
      <c r="A30" t="s">
        <v>110</v>
      </c>
      <c r="B30" t="s">
        <v>111</v>
      </c>
      <c r="C30">
        <v>202320</v>
      </c>
      <c r="D30" t="s">
        <v>19</v>
      </c>
      <c r="E30" t="s">
        <v>50</v>
      </c>
      <c r="F30">
        <v>3322</v>
      </c>
      <c r="G30" t="s">
        <v>107</v>
      </c>
      <c r="H30" t="s">
        <v>112</v>
      </c>
      <c r="I30" t="s">
        <v>52</v>
      </c>
      <c r="J30" t="s">
        <v>53</v>
      </c>
      <c r="K30">
        <v>4.46</v>
      </c>
      <c r="L30">
        <v>4.46</v>
      </c>
      <c r="M30">
        <v>4.5</v>
      </c>
      <c r="N30">
        <v>4.47</v>
      </c>
      <c r="O30">
        <v>37</v>
      </c>
      <c r="P30">
        <v>14</v>
      </c>
      <c r="Q30">
        <v>37.840000000000003</v>
      </c>
      <c r="R30" t="str">
        <f t="shared" si="0"/>
        <v>C</v>
      </c>
      <c r="S30" t="str">
        <f t="shared" si="1"/>
        <v>21030</v>
      </c>
      <c r="T30">
        <f t="shared" si="2"/>
        <v>23</v>
      </c>
    </row>
    <row r="31" spans="1:20" x14ac:dyDescent="0.25">
      <c r="A31" t="s">
        <v>113</v>
      </c>
      <c r="B31" t="s">
        <v>114</v>
      </c>
      <c r="C31">
        <v>202320</v>
      </c>
      <c r="D31" t="s">
        <v>27</v>
      </c>
      <c r="E31" t="s">
        <v>50</v>
      </c>
      <c r="F31">
        <v>3331</v>
      </c>
      <c r="G31" t="s">
        <v>107</v>
      </c>
      <c r="H31" t="s">
        <v>115</v>
      </c>
      <c r="I31" t="s">
        <v>52</v>
      </c>
      <c r="J31" t="s">
        <v>53</v>
      </c>
      <c r="K31">
        <v>3.96</v>
      </c>
      <c r="L31">
        <v>3.8</v>
      </c>
      <c r="M31">
        <v>3.81</v>
      </c>
      <c r="N31">
        <v>3.87</v>
      </c>
      <c r="O31">
        <v>11</v>
      </c>
      <c r="P31">
        <v>4</v>
      </c>
      <c r="Q31">
        <v>36.36</v>
      </c>
      <c r="R31" t="str">
        <f t="shared" si="0"/>
        <v>M</v>
      </c>
      <c r="S31" t="str">
        <f t="shared" si="1"/>
        <v>21031</v>
      </c>
      <c r="T31">
        <f t="shared" si="2"/>
        <v>7</v>
      </c>
    </row>
    <row r="32" spans="1:20" x14ac:dyDescent="0.25">
      <c r="A32" t="s">
        <v>116</v>
      </c>
      <c r="B32" t="s">
        <v>117</v>
      </c>
      <c r="C32">
        <v>202320</v>
      </c>
      <c r="D32" t="s">
        <v>27</v>
      </c>
      <c r="E32" t="s">
        <v>50</v>
      </c>
      <c r="F32">
        <v>4341</v>
      </c>
      <c r="G32" t="s">
        <v>21</v>
      </c>
      <c r="H32" t="s">
        <v>118</v>
      </c>
      <c r="I32" t="s">
        <v>52</v>
      </c>
      <c r="J32" t="s">
        <v>53</v>
      </c>
      <c r="K32">
        <v>4.72</v>
      </c>
      <c r="L32">
        <v>4.75</v>
      </c>
      <c r="M32">
        <v>4.57</v>
      </c>
      <c r="N32">
        <v>4.6900000000000004</v>
      </c>
      <c r="O32">
        <v>23</v>
      </c>
      <c r="P32">
        <v>8</v>
      </c>
      <c r="Q32">
        <v>34.78</v>
      </c>
      <c r="R32" t="str">
        <f t="shared" si="0"/>
        <v>K</v>
      </c>
      <c r="S32" t="str">
        <f t="shared" si="1"/>
        <v>21033</v>
      </c>
      <c r="T32">
        <f t="shared" si="2"/>
        <v>15</v>
      </c>
    </row>
    <row r="33" spans="1:20" x14ac:dyDescent="0.25">
      <c r="A33" t="s">
        <v>119</v>
      </c>
      <c r="B33" t="s">
        <v>120</v>
      </c>
      <c r="C33">
        <v>202320</v>
      </c>
      <c r="D33" t="s">
        <v>27</v>
      </c>
      <c r="E33" t="s">
        <v>121</v>
      </c>
      <c r="F33">
        <v>1315</v>
      </c>
      <c r="G33" t="s">
        <v>28</v>
      </c>
      <c r="H33" t="s">
        <v>122</v>
      </c>
      <c r="I33" t="s">
        <v>123</v>
      </c>
      <c r="J33" t="s">
        <v>124</v>
      </c>
      <c r="K33">
        <v>4.5999999999999996</v>
      </c>
      <c r="L33">
        <v>4.63</v>
      </c>
      <c r="M33">
        <v>4.46</v>
      </c>
      <c r="N33">
        <v>4.57</v>
      </c>
      <c r="O33">
        <v>27</v>
      </c>
      <c r="P33">
        <v>18</v>
      </c>
      <c r="Q33">
        <v>66.67</v>
      </c>
      <c r="R33" t="str">
        <f t="shared" si="0"/>
        <v>C</v>
      </c>
      <c r="S33" t="str">
        <f t="shared" si="1"/>
        <v>21148</v>
      </c>
      <c r="T33">
        <f t="shared" si="2"/>
        <v>9</v>
      </c>
    </row>
    <row r="34" spans="1:20" x14ac:dyDescent="0.25">
      <c r="A34" t="s">
        <v>125</v>
      </c>
      <c r="B34" t="s">
        <v>126</v>
      </c>
      <c r="C34">
        <v>202320</v>
      </c>
      <c r="D34" t="s">
        <v>27</v>
      </c>
      <c r="E34" t="s">
        <v>121</v>
      </c>
      <c r="F34">
        <v>1315</v>
      </c>
      <c r="G34" t="s">
        <v>21</v>
      </c>
      <c r="H34" t="s">
        <v>127</v>
      </c>
      <c r="I34" t="s">
        <v>123</v>
      </c>
      <c r="J34" t="s">
        <v>124</v>
      </c>
      <c r="K34">
        <v>4.6399999999999997</v>
      </c>
      <c r="L34">
        <v>4.68</v>
      </c>
      <c r="M34">
        <v>4.43</v>
      </c>
      <c r="N34">
        <v>4.5999999999999996</v>
      </c>
      <c r="O34">
        <v>28</v>
      </c>
      <c r="P34">
        <v>7</v>
      </c>
      <c r="Q34">
        <v>25</v>
      </c>
      <c r="R34" t="str">
        <f t="shared" si="0"/>
        <v>M</v>
      </c>
      <c r="S34" t="str">
        <f t="shared" si="1"/>
        <v>21149</v>
      </c>
      <c r="T34">
        <f t="shared" si="2"/>
        <v>21</v>
      </c>
    </row>
    <row r="35" spans="1:20" x14ac:dyDescent="0.25">
      <c r="A35" t="s">
        <v>128</v>
      </c>
      <c r="B35" t="s">
        <v>129</v>
      </c>
      <c r="C35">
        <v>202320</v>
      </c>
      <c r="D35" t="s">
        <v>27</v>
      </c>
      <c r="E35" t="s">
        <v>121</v>
      </c>
      <c r="F35">
        <v>1317</v>
      </c>
      <c r="G35" t="s">
        <v>28</v>
      </c>
      <c r="H35" t="s">
        <v>130</v>
      </c>
      <c r="I35" t="s">
        <v>123</v>
      </c>
      <c r="J35" t="s">
        <v>124</v>
      </c>
      <c r="K35">
        <v>4.33</v>
      </c>
      <c r="L35">
        <v>4.72</v>
      </c>
      <c r="M35">
        <v>4.33</v>
      </c>
      <c r="N35">
        <v>4.46</v>
      </c>
      <c r="O35">
        <v>31</v>
      </c>
      <c r="P35">
        <v>15</v>
      </c>
      <c r="Q35">
        <v>48.39</v>
      </c>
      <c r="R35" t="str">
        <f t="shared" si="0"/>
        <v>K</v>
      </c>
      <c r="S35" t="str">
        <f t="shared" si="1"/>
        <v>21150</v>
      </c>
      <c r="T35">
        <f t="shared" si="2"/>
        <v>16</v>
      </c>
    </row>
    <row r="36" spans="1:20" x14ac:dyDescent="0.25">
      <c r="A36" t="s">
        <v>131</v>
      </c>
      <c r="B36" t="s">
        <v>132</v>
      </c>
      <c r="C36">
        <v>202320</v>
      </c>
      <c r="D36" t="s">
        <v>19</v>
      </c>
      <c r="E36" t="s">
        <v>121</v>
      </c>
      <c r="F36">
        <v>1317</v>
      </c>
      <c r="G36" t="s">
        <v>21</v>
      </c>
      <c r="H36" t="s">
        <v>130</v>
      </c>
      <c r="I36" t="s">
        <v>123</v>
      </c>
      <c r="J36" t="s">
        <v>124</v>
      </c>
      <c r="K36">
        <v>4.79</v>
      </c>
      <c r="L36">
        <v>4.8600000000000003</v>
      </c>
      <c r="M36">
        <v>4.68</v>
      </c>
      <c r="N36">
        <v>4.78</v>
      </c>
      <c r="O36">
        <v>26</v>
      </c>
      <c r="P36">
        <v>15</v>
      </c>
      <c r="Q36">
        <v>57.69</v>
      </c>
      <c r="R36" t="str">
        <f t="shared" si="0"/>
        <v>K</v>
      </c>
      <c r="S36" t="str">
        <f t="shared" si="1"/>
        <v>21151</v>
      </c>
      <c r="T36">
        <f t="shared" si="2"/>
        <v>11</v>
      </c>
    </row>
    <row r="37" spans="1:20" x14ac:dyDescent="0.25">
      <c r="A37" t="s">
        <v>133</v>
      </c>
      <c r="B37" t="s">
        <v>134</v>
      </c>
      <c r="C37">
        <v>202320</v>
      </c>
      <c r="D37" t="s">
        <v>27</v>
      </c>
      <c r="E37" t="s">
        <v>135</v>
      </c>
      <c r="F37">
        <v>1321</v>
      </c>
      <c r="G37" t="s">
        <v>28</v>
      </c>
      <c r="H37" t="s">
        <v>136</v>
      </c>
      <c r="I37" t="s">
        <v>23</v>
      </c>
      <c r="J37" t="s">
        <v>37</v>
      </c>
      <c r="O37">
        <v>16</v>
      </c>
      <c r="P37">
        <v>0</v>
      </c>
      <c r="Q37">
        <v>0</v>
      </c>
      <c r="R37" t="str">
        <f t="shared" si="0"/>
        <v>I</v>
      </c>
      <c r="S37" t="str">
        <f t="shared" si="1"/>
        <v>21428</v>
      </c>
      <c r="T37">
        <f t="shared" si="2"/>
        <v>16</v>
      </c>
    </row>
    <row r="38" spans="1:20" x14ac:dyDescent="0.25">
      <c r="A38" t="s">
        <v>137</v>
      </c>
      <c r="B38" t="s">
        <v>138</v>
      </c>
      <c r="C38">
        <v>202320</v>
      </c>
      <c r="D38" t="s">
        <v>19</v>
      </c>
      <c r="E38" t="s">
        <v>50</v>
      </c>
      <c r="F38">
        <v>339</v>
      </c>
      <c r="G38" t="s">
        <v>28</v>
      </c>
      <c r="H38" t="s">
        <v>139</v>
      </c>
      <c r="I38" t="s">
        <v>52</v>
      </c>
      <c r="J38" t="s">
        <v>53</v>
      </c>
      <c r="K38">
        <v>4.3899999999999997</v>
      </c>
      <c r="L38">
        <v>4.4000000000000004</v>
      </c>
      <c r="M38">
        <v>4.3600000000000003</v>
      </c>
      <c r="N38">
        <v>4.38</v>
      </c>
      <c r="O38">
        <v>38</v>
      </c>
      <c r="P38">
        <v>9</v>
      </c>
      <c r="Q38">
        <v>23.68</v>
      </c>
      <c r="R38" t="str">
        <f t="shared" si="0"/>
        <v>L</v>
      </c>
      <c r="S38" t="str">
        <f t="shared" si="1"/>
        <v>21436</v>
      </c>
      <c r="T38">
        <f t="shared" si="2"/>
        <v>29</v>
      </c>
    </row>
    <row r="39" spans="1:20" x14ac:dyDescent="0.25">
      <c r="A39" t="s">
        <v>140</v>
      </c>
      <c r="B39" t="s">
        <v>141</v>
      </c>
      <c r="C39">
        <v>202320</v>
      </c>
      <c r="D39" t="s">
        <v>27</v>
      </c>
      <c r="E39" t="s">
        <v>142</v>
      </c>
      <c r="F39">
        <v>1332</v>
      </c>
      <c r="G39" t="s">
        <v>21</v>
      </c>
      <c r="H39" t="s">
        <v>143</v>
      </c>
      <c r="I39" t="s">
        <v>123</v>
      </c>
      <c r="J39" t="s">
        <v>144</v>
      </c>
      <c r="K39">
        <v>4.43</v>
      </c>
      <c r="L39">
        <v>4.26</v>
      </c>
      <c r="M39">
        <v>4.1100000000000003</v>
      </c>
      <c r="N39">
        <v>4.29</v>
      </c>
      <c r="O39">
        <v>25</v>
      </c>
      <c r="P39">
        <v>13</v>
      </c>
      <c r="Q39">
        <v>52</v>
      </c>
      <c r="R39" t="str">
        <f t="shared" si="0"/>
        <v>G</v>
      </c>
      <c r="S39" t="str">
        <f t="shared" si="1"/>
        <v>22570</v>
      </c>
      <c r="T39">
        <f t="shared" si="2"/>
        <v>12</v>
      </c>
    </row>
    <row r="40" spans="1:20" x14ac:dyDescent="0.25">
      <c r="A40" t="s">
        <v>145</v>
      </c>
      <c r="B40" t="s">
        <v>146</v>
      </c>
      <c r="C40">
        <v>202320</v>
      </c>
      <c r="D40" t="s">
        <v>27</v>
      </c>
      <c r="E40" t="s">
        <v>142</v>
      </c>
      <c r="F40">
        <v>1332</v>
      </c>
      <c r="G40" t="s">
        <v>28</v>
      </c>
      <c r="H40" t="s">
        <v>143</v>
      </c>
      <c r="I40" t="s">
        <v>123</v>
      </c>
      <c r="J40" t="s">
        <v>144</v>
      </c>
      <c r="K40">
        <v>4.43</v>
      </c>
      <c r="L40">
        <v>4.22</v>
      </c>
      <c r="M40">
        <v>4.1100000000000003</v>
      </c>
      <c r="N40">
        <v>4.2699999999999996</v>
      </c>
      <c r="O40">
        <v>26</v>
      </c>
      <c r="P40">
        <v>11</v>
      </c>
      <c r="Q40">
        <v>42.31</v>
      </c>
      <c r="R40" t="str">
        <f t="shared" si="0"/>
        <v>G</v>
      </c>
      <c r="S40" t="str">
        <f t="shared" si="1"/>
        <v>22577</v>
      </c>
      <c r="T40">
        <f t="shared" si="2"/>
        <v>15</v>
      </c>
    </row>
    <row r="41" spans="1:20" x14ac:dyDescent="0.25">
      <c r="A41" t="s">
        <v>147</v>
      </c>
      <c r="B41" t="s">
        <v>148</v>
      </c>
      <c r="C41">
        <v>202320</v>
      </c>
      <c r="D41" t="s">
        <v>27</v>
      </c>
      <c r="E41" t="s">
        <v>149</v>
      </c>
      <c r="F41">
        <v>2305</v>
      </c>
      <c r="G41" t="s">
        <v>28</v>
      </c>
      <c r="H41" t="s">
        <v>150</v>
      </c>
      <c r="I41" t="s">
        <v>23</v>
      </c>
      <c r="J41" t="s">
        <v>151</v>
      </c>
      <c r="K41">
        <v>4.3099999999999996</v>
      </c>
      <c r="L41">
        <v>4.25</v>
      </c>
      <c r="M41">
        <v>4.09</v>
      </c>
      <c r="N41">
        <v>4.2300000000000004</v>
      </c>
      <c r="O41">
        <v>25</v>
      </c>
      <c r="P41">
        <v>6</v>
      </c>
      <c r="Q41">
        <v>24</v>
      </c>
      <c r="R41" t="str">
        <f t="shared" si="0"/>
        <v>S</v>
      </c>
      <c r="S41" t="str">
        <f t="shared" si="1"/>
        <v>23627</v>
      </c>
      <c r="T41">
        <f t="shared" si="2"/>
        <v>19</v>
      </c>
    </row>
    <row r="42" spans="1:20" x14ac:dyDescent="0.25">
      <c r="A42" t="s">
        <v>152</v>
      </c>
      <c r="B42" t="s">
        <v>153</v>
      </c>
      <c r="C42">
        <v>202320</v>
      </c>
      <c r="D42" t="s">
        <v>27</v>
      </c>
      <c r="E42" t="s">
        <v>149</v>
      </c>
      <c r="F42">
        <v>2305</v>
      </c>
      <c r="G42" t="s">
        <v>21</v>
      </c>
      <c r="H42" t="s">
        <v>154</v>
      </c>
      <c r="I42" t="s">
        <v>23</v>
      </c>
      <c r="J42" t="s">
        <v>151</v>
      </c>
      <c r="K42">
        <v>4.8600000000000003</v>
      </c>
      <c r="L42">
        <v>4.8</v>
      </c>
      <c r="M42">
        <v>4.82</v>
      </c>
      <c r="N42">
        <v>4.83</v>
      </c>
      <c r="O42">
        <v>21</v>
      </c>
      <c r="P42">
        <v>6</v>
      </c>
      <c r="Q42">
        <v>28.57</v>
      </c>
      <c r="R42" t="str">
        <f t="shared" si="0"/>
        <v>K</v>
      </c>
      <c r="S42" t="str">
        <f t="shared" si="1"/>
        <v>23628</v>
      </c>
      <c r="T42">
        <f t="shared" si="2"/>
        <v>15</v>
      </c>
    </row>
    <row r="43" spans="1:20" x14ac:dyDescent="0.25">
      <c r="A43" t="s">
        <v>155</v>
      </c>
      <c r="B43" t="s">
        <v>156</v>
      </c>
      <c r="C43">
        <v>202320</v>
      </c>
      <c r="D43" t="s">
        <v>27</v>
      </c>
      <c r="E43" t="s">
        <v>149</v>
      </c>
      <c r="F43">
        <v>2306</v>
      </c>
      <c r="G43" t="s">
        <v>28</v>
      </c>
      <c r="H43" t="s">
        <v>157</v>
      </c>
      <c r="I43" t="s">
        <v>23</v>
      </c>
      <c r="J43" t="s">
        <v>151</v>
      </c>
      <c r="K43">
        <v>4.5</v>
      </c>
      <c r="L43">
        <v>4.41</v>
      </c>
      <c r="M43">
        <v>4.34</v>
      </c>
      <c r="N43">
        <v>4.43</v>
      </c>
      <c r="O43">
        <v>25</v>
      </c>
      <c r="P43">
        <v>11</v>
      </c>
      <c r="Q43">
        <v>44</v>
      </c>
      <c r="R43" t="str">
        <f t="shared" si="0"/>
        <v>P</v>
      </c>
      <c r="S43" t="str">
        <f t="shared" si="1"/>
        <v>23629</v>
      </c>
      <c r="T43">
        <f t="shared" si="2"/>
        <v>14</v>
      </c>
    </row>
    <row r="44" spans="1:20" x14ac:dyDescent="0.25">
      <c r="A44" t="s">
        <v>158</v>
      </c>
      <c r="B44" t="s">
        <v>159</v>
      </c>
      <c r="C44">
        <v>202320</v>
      </c>
      <c r="D44" t="s">
        <v>27</v>
      </c>
      <c r="E44" t="s">
        <v>149</v>
      </c>
      <c r="F44">
        <v>2306</v>
      </c>
      <c r="G44" t="s">
        <v>21</v>
      </c>
      <c r="H44" t="s">
        <v>160</v>
      </c>
      <c r="I44" t="s">
        <v>23</v>
      </c>
      <c r="J44" t="s">
        <v>151</v>
      </c>
      <c r="K44">
        <v>4.5199999999999996</v>
      </c>
      <c r="L44">
        <v>4.13</v>
      </c>
      <c r="M44">
        <v>3.98</v>
      </c>
      <c r="N44">
        <v>4.25</v>
      </c>
      <c r="O44">
        <v>23</v>
      </c>
      <c r="P44">
        <v>8</v>
      </c>
      <c r="Q44">
        <v>34.78</v>
      </c>
      <c r="R44" t="str">
        <f t="shared" si="0"/>
        <v>S</v>
      </c>
      <c r="S44" t="str">
        <f t="shared" si="1"/>
        <v>23630</v>
      </c>
      <c r="T44">
        <f t="shared" si="2"/>
        <v>15</v>
      </c>
    </row>
    <row r="45" spans="1:20" x14ac:dyDescent="0.25">
      <c r="A45" t="s">
        <v>161</v>
      </c>
      <c r="B45" t="s">
        <v>162</v>
      </c>
      <c r="C45">
        <v>202320</v>
      </c>
      <c r="D45" t="s">
        <v>27</v>
      </c>
      <c r="E45" t="s">
        <v>50</v>
      </c>
      <c r="F45">
        <v>130</v>
      </c>
      <c r="G45" t="s">
        <v>28</v>
      </c>
      <c r="H45" t="s">
        <v>163</v>
      </c>
      <c r="I45" t="s">
        <v>52</v>
      </c>
      <c r="J45" t="s">
        <v>53</v>
      </c>
      <c r="K45">
        <v>4.03</v>
      </c>
      <c r="L45">
        <v>4.3499999999999996</v>
      </c>
      <c r="M45">
        <v>4.21</v>
      </c>
      <c r="N45">
        <v>4.18</v>
      </c>
      <c r="O45">
        <v>38</v>
      </c>
      <c r="P45">
        <v>17</v>
      </c>
      <c r="Q45">
        <v>44.74</v>
      </c>
      <c r="R45" t="str">
        <f t="shared" si="0"/>
        <v>B</v>
      </c>
      <c r="S45" t="str">
        <f t="shared" si="1"/>
        <v>23641</v>
      </c>
      <c r="T45">
        <f t="shared" si="2"/>
        <v>21</v>
      </c>
    </row>
    <row r="46" spans="1:20" x14ac:dyDescent="0.25">
      <c r="A46" t="s">
        <v>164</v>
      </c>
      <c r="B46" t="s">
        <v>165</v>
      </c>
      <c r="C46">
        <v>202320</v>
      </c>
      <c r="D46" t="s">
        <v>27</v>
      </c>
      <c r="E46" t="s">
        <v>50</v>
      </c>
      <c r="F46">
        <v>3332</v>
      </c>
      <c r="G46" t="s">
        <v>21</v>
      </c>
      <c r="H46" t="s">
        <v>166</v>
      </c>
      <c r="I46" t="s">
        <v>52</v>
      </c>
      <c r="J46" t="s">
        <v>53</v>
      </c>
      <c r="K46">
        <v>4.83</v>
      </c>
      <c r="L46">
        <v>4.87</v>
      </c>
      <c r="M46">
        <v>4.67</v>
      </c>
      <c r="N46">
        <v>4.8</v>
      </c>
      <c r="O46">
        <v>17</v>
      </c>
      <c r="P46">
        <v>3</v>
      </c>
      <c r="Q46">
        <v>17.649999999999999</v>
      </c>
      <c r="R46" t="str">
        <f t="shared" si="0"/>
        <v>C</v>
      </c>
      <c r="S46" t="str">
        <f t="shared" si="1"/>
        <v>23645</v>
      </c>
      <c r="T46">
        <f t="shared" si="2"/>
        <v>14</v>
      </c>
    </row>
    <row r="47" spans="1:20" x14ac:dyDescent="0.25">
      <c r="A47" t="s">
        <v>167</v>
      </c>
      <c r="B47" t="s">
        <v>168</v>
      </c>
      <c r="C47">
        <v>202320</v>
      </c>
      <c r="D47" t="s">
        <v>27</v>
      </c>
      <c r="E47" t="s">
        <v>50</v>
      </c>
      <c r="F47">
        <v>4342</v>
      </c>
      <c r="G47" t="s">
        <v>21</v>
      </c>
      <c r="H47" t="s">
        <v>169</v>
      </c>
      <c r="I47" t="s">
        <v>52</v>
      </c>
      <c r="J47" t="s">
        <v>53</v>
      </c>
      <c r="K47">
        <v>4.63</v>
      </c>
      <c r="L47">
        <v>4.63</v>
      </c>
      <c r="M47">
        <v>4.57</v>
      </c>
      <c r="N47">
        <v>4.6100000000000003</v>
      </c>
      <c r="O47">
        <v>14</v>
      </c>
      <c r="P47">
        <v>8</v>
      </c>
      <c r="Q47">
        <v>57.14</v>
      </c>
      <c r="R47" t="str">
        <f t="shared" si="0"/>
        <v>J</v>
      </c>
      <c r="S47" t="str">
        <f t="shared" si="1"/>
        <v>23646</v>
      </c>
      <c r="T47">
        <f t="shared" si="2"/>
        <v>6</v>
      </c>
    </row>
    <row r="48" spans="1:20" x14ac:dyDescent="0.25">
      <c r="A48" t="s">
        <v>170</v>
      </c>
      <c r="B48" t="s">
        <v>171</v>
      </c>
      <c r="C48">
        <v>202320</v>
      </c>
      <c r="D48" t="s">
        <v>19</v>
      </c>
      <c r="E48" t="s">
        <v>172</v>
      </c>
      <c r="F48">
        <v>302</v>
      </c>
      <c r="G48" t="s">
        <v>107</v>
      </c>
      <c r="H48" t="s">
        <v>173</v>
      </c>
      <c r="I48" t="s">
        <v>52</v>
      </c>
      <c r="J48" t="s">
        <v>53</v>
      </c>
      <c r="K48">
        <v>4.71</v>
      </c>
      <c r="L48">
        <v>4.71</v>
      </c>
      <c r="M48">
        <v>4.68</v>
      </c>
      <c r="N48">
        <v>4.7</v>
      </c>
      <c r="O48">
        <v>29</v>
      </c>
      <c r="P48">
        <v>17</v>
      </c>
      <c r="Q48">
        <v>58.62</v>
      </c>
      <c r="R48" t="str">
        <f t="shared" si="0"/>
        <v>J</v>
      </c>
      <c r="S48" t="str">
        <f t="shared" si="1"/>
        <v>23666</v>
      </c>
      <c r="T48">
        <f t="shared" si="2"/>
        <v>12</v>
      </c>
    </row>
    <row r="49" spans="1:20" x14ac:dyDescent="0.25">
      <c r="A49" t="s">
        <v>174</v>
      </c>
      <c r="B49" t="s">
        <v>175</v>
      </c>
      <c r="C49">
        <v>202320</v>
      </c>
      <c r="D49" t="s">
        <v>27</v>
      </c>
      <c r="E49" t="s">
        <v>172</v>
      </c>
      <c r="F49">
        <v>303</v>
      </c>
      <c r="G49" t="s">
        <v>28</v>
      </c>
      <c r="H49" t="s">
        <v>173</v>
      </c>
      <c r="I49" t="s">
        <v>52</v>
      </c>
      <c r="J49" t="s">
        <v>53</v>
      </c>
      <c r="K49">
        <v>4.72</v>
      </c>
      <c r="L49">
        <v>4.63</v>
      </c>
      <c r="M49">
        <v>4.57</v>
      </c>
      <c r="N49">
        <v>4.6500000000000004</v>
      </c>
      <c r="O49">
        <v>27</v>
      </c>
      <c r="P49">
        <v>12</v>
      </c>
      <c r="Q49">
        <v>44.44</v>
      </c>
      <c r="R49" t="str">
        <f t="shared" si="0"/>
        <v>J</v>
      </c>
      <c r="S49" t="str">
        <f t="shared" si="1"/>
        <v>23667</v>
      </c>
      <c r="T49">
        <f t="shared" si="2"/>
        <v>15</v>
      </c>
    </row>
    <row r="50" spans="1:20" x14ac:dyDescent="0.25">
      <c r="A50" t="s">
        <v>176</v>
      </c>
      <c r="B50" t="s">
        <v>177</v>
      </c>
      <c r="C50">
        <v>202320</v>
      </c>
      <c r="D50" t="s">
        <v>27</v>
      </c>
      <c r="E50" t="s">
        <v>172</v>
      </c>
      <c r="F50">
        <v>304</v>
      </c>
      <c r="G50" t="s">
        <v>28</v>
      </c>
      <c r="H50" t="s">
        <v>178</v>
      </c>
      <c r="I50" t="s">
        <v>52</v>
      </c>
      <c r="J50" t="s">
        <v>53</v>
      </c>
      <c r="K50">
        <v>4.92</v>
      </c>
      <c r="L50">
        <v>4.92</v>
      </c>
      <c r="M50">
        <v>4.92</v>
      </c>
      <c r="N50">
        <v>4.92</v>
      </c>
      <c r="O50">
        <v>26</v>
      </c>
      <c r="P50">
        <v>13</v>
      </c>
      <c r="Q50">
        <v>50</v>
      </c>
      <c r="R50" t="str">
        <f t="shared" si="0"/>
        <v>J</v>
      </c>
      <c r="S50" t="str">
        <f t="shared" si="1"/>
        <v>23669</v>
      </c>
      <c r="T50">
        <f t="shared" si="2"/>
        <v>13</v>
      </c>
    </row>
    <row r="51" spans="1:20" x14ac:dyDescent="0.25">
      <c r="A51" t="s">
        <v>179</v>
      </c>
      <c r="B51" t="s">
        <v>180</v>
      </c>
      <c r="C51">
        <v>202320</v>
      </c>
      <c r="D51" t="s">
        <v>27</v>
      </c>
      <c r="E51" t="s">
        <v>172</v>
      </c>
      <c r="F51">
        <v>304</v>
      </c>
      <c r="G51" t="s">
        <v>21</v>
      </c>
      <c r="H51" t="s">
        <v>181</v>
      </c>
      <c r="I51" t="s">
        <v>52</v>
      </c>
      <c r="J51" t="s">
        <v>53</v>
      </c>
      <c r="K51">
        <v>4.97</v>
      </c>
      <c r="L51">
        <v>4.96</v>
      </c>
      <c r="M51">
        <v>4.93</v>
      </c>
      <c r="N51">
        <v>4.96</v>
      </c>
      <c r="O51">
        <v>15</v>
      </c>
      <c r="P51">
        <v>11</v>
      </c>
      <c r="Q51">
        <v>73.33</v>
      </c>
      <c r="R51" t="str">
        <f t="shared" si="0"/>
        <v>J</v>
      </c>
      <c r="S51" t="str">
        <f t="shared" si="1"/>
        <v>23671</v>
      </c>
      <c r="T51">
        <f t="shared" si="2"/>
        <v>4</v>
      </c>
    </row>
    <row r="52" spans="1:20" x14ac:dyDescent="0.25">
      <c r="A52" t="s">
        <v>182</v>
      </c>
      <c r="B52" t="s">
        <v>183</v>
      </c>
      <c r="C52">
        <v>202320</v>
      </c>
      <c r="D52" t="s">
        <v>27</v>
      </c>
      <c r="E52" t="s">
        <v>172</v>
      </c>
      <c r="F52">
        <v>305</v>
      </c>
      <c r="G52" t="s">
        <v>28</v>
      </c>
      <c r="H52" t="s">
        <v>184</v>
      </c>
      <c r="I52" t="s">
        <v>52</v>
      </c>
      <c r="J52" t="s">
        <v>53</v>
      </c>
      <c r="K52">
        <v>4.93</v>
      </c>
      <c r="L52">
        <v>4.93</v>
      </c>
      <c r="M52">
        <v>4.91</v>
      </c>
      <c r="N52">
        <v>4.93</v>
      </c>
      <c r="O52">
        <v>26</v>
      </c>
      <c r="P52">
        <v>14</v>
      </c>
      <c r="Q52">
        <v>53.85</v>
      </c>
      <c r="R52" t="str">
        <f t="shared" si="0"/>
        <v>A</v>
      </c>
      <c r="S52" t="str">
        <f t="shared" si="1"/>
        <v>23672</v>
      </c>
      <c r="T52">
        <f t="shared" si="2"/>
        <v>12</v>
      </c>
    </row>
    <row r="53" spans="1:20" x14ac:dyDescent="0.25">
      <c r="A53" t="s">
        <v>185</v>
      </c>
      <c r="B53" t="s">
        <v>186</v>
      </c>
      <c r="C53">
        <v>202320</v>
      </c>
      <c r="D53" t="s">
        <v>27</v>
      </c>
      <c r="E53" t="s">
        <v>172</v>
      </c>
      <c r="F53">
        <v>306</v>
      </c>
      <c r="G53" t="s">
        <v>28</v>
      </c>
      <c r="H53" t="s">
        <v>184</v>
      </c>
      <c r="I53" t="s">
        <v>52</v>
      </c>
      <c r="J53" t="s">
        <v>53</v>
      </c>
      <c r="K53">
        <v>4.79</v>
      </c>
      <c r="L53">
        <v>4.78</v>
      </c>
      <c r="M53">
        <v>4.75</v>
      </c>
      <c r="N53">
        <v>4.78</v>
      </c>
      <c r="O53">
        <v>35</v>
      </c>
      <c r="P53">
        <v>20</v>
      </c>
      <c r="Q53">
        <v>57.14</v>
      </c>
      <c r="R53" t="str">
        <f t="shared" si="0"/>
        <v>A</v>
      </c>
      <c r="S53" t="str">
        <f t="shared" si="1"/>
        <v>23673</v>
      </c>
      <c r="T53">
        <f t="shared" si="2"/>
        <v>15</v>
      </c>
    </row>
    <row r="54" spans="1:20" x14ac:dyDescent="0.25">
      <c r="A54" t="s">
        <v>187</v>
      </c>
      <c r="B54" t="s">
        <v>188</v>
      </c>
      <c r="C54">
        <v>202320</v>
      </c>
      <c r="D54" t="s">
        <v>27</v>
      </c>
      <c r="E54" t="s">
        <v>172</v>
      </c>
      <c r="F54">
        <v>307</v>
      </c>
      <c r="G54" t="s">
        <v>28</v>
      </c>
      <c r="H54" t="s">
        <v>189</v>
      </c>
      <c r="I54" t="s">
        <v>52</v>
      </c>
      <c r="J54" t="s">
        <v>53</v>
      </c>
      <c r="K54">
        <v>4.78</v>
      </c>
      <c r="L54">
        <v>4.8099999999999996</v>
      </c>
      <c r="M54">
        <v>4.8099999999999996</v>
      </c>
      <c r="N54">
        <v>4.8</v>
      </c>
      <c r="O54">
        <v>35</v>
      </c>
      <c r="P54">
        <v>20</v>
      </c>
      <c r="Q54">
        <v>57.14</v>
      </c>
      <c r="R54" t="str">
        <f t="shared" si="0"/>
        <v>K</v>
      </c>
      <c r="S54" t="str">
        <f t="shared" si="1"/>
        <v>23674</v>
      </c>
      <c r="T54">
        <f t="shared" si="2"/>
        <v>15</v>
      </c>
    </row>
    <row r="55" spans="1:20" x14ac:dyDescent="0.25">
      <c r="A55" t="s">
        <v>190</v>
      </c>
      <c r="B55" t="s">
        <v>191</v>
      </c>
      <c r="C55">
        <v>202320</v>
      </c>
      <c r="D55" t="s">
        <v>27</v>
      </c>
      <c r="E55" t="s">
        <v>172</v>
      </c>
      <c r="F55">
        <v>308</v>
      </c>
      <c r="G55" t="s">
        <v>28</v>
      </c>
      <c r="H55" t="s">
        <v>189</v>
      </c>
      <c r="I55" t="s">
        <v>52</v>
      </c>
      <c r="J55" t="s">
        <v>53</v>
      </c>
      <c r="K55">
        <v>4.8600000000000003</v>
      </c>
      <c r="L55">
        <v>4.84</v>
      </c>
      <c r="M55">
        <v>4.84</v>
      </c>
      <c r="N55">
        <v>4.8499999999999996</v>
      </c>
      <c r="O55">
        <v>35</v>
      </c>
      <c r="P55">
        <v>19</v>
      </c>
      <c r="Q55">
        <v>54.29</v>
      </c>
      <c r="R55" t="str">
        <f t="shared" si="0"/>
        <v>K</v>
      </c>
      <c r="S55" t="str">
        <f t="shared" si="1"/>
        <v>23675</v>
      </c>
      <c r="T55">
        <f t="shared" si="2"/>
        <v>16</v>
      </c>
    </row>
    <row r="56" spans="1:20" x14ac:dyDescent="0.25">
      <c r="A56" t="s">
        <v>192</v>
      </c>
      <c r="B56" t="s">
        <v>193</v>
      </c>
      <c r="C56">
        <v>202320</v>
      </c>
      <c r="D56" t="s">
        <v>27</v>
      </c>
      <c r="E56" t="s">
        <v>172</v>
      </c>
      <c r="F56">
        <v>309</v>
      </c>
      <c r="G56" t="s">
        <v>28</v>
      </c>
      <c r="H56" t="s">
        <v>139</v>
      </c>
      <c r="I56" t="s">
        <v>52</v>
      </c>
      <c r="J56" t="s">
        <v>53</v>
      </c>
      <c r="K56">
        <v>4.9400000000000004</v>
      </c>
      <c r="L56">
        <v>4.9400000000000004</v>
      </c>
      <c r="M56">
        <v>4.9400000000000004</v>
      </c>
      <c r="N56">
        <v>4.9400000000000004</v>
      </c>
      <c r="O56">
        <v>35</v>
      </c>
      <c r="P56">
        <v>17</v>
      </c>
      <c r="Q56">
        <v>48.57</v>
      </c>
      <c r="R56" t="str">
        <f t="shared" si="0"/>
        <v>L</v>
      </c>
      <c r="S56" t="str">
        <f t="shared" si="1"/>
        <v>23676</v>
      </c>
      <c r="T56">
        <f t="shared" si="2"/>
        <v>18</v>
      </c>
    </row>
    <row r="57" spans="1:20" x14ac:dyDescent="0.25">
      <c r="A57" t="s">
        <v>194</v>
      </c>
      <c r="B57" t="s">
        <v>195</v>
      </c>
      <c r="C57">
        <v>202320</v>
      </c>
      <c r="D57" t="s">
        <v>27</v>
      </c>
      <c r="E57" t="s">
        <v>172</v>
      </c>
      <c r="F57">
        <v>402</v>
      </c>
      <c r="G57" t="s">
        <v>28</v>
      </c>
      <c r="H57" t="s">
        <v>196</v>
      </c>
      <c r="I57" t="s">
        <v>52</v>
      </c>
      <c r="J57" t="s">
        <v>53</v>
      </c>
      <c r="K57">
        <v>4.87</v>
      </c>
      <c r="L57">
        <v>4.87</v>
      </c>
      <c r="M57">
        <v>4.87</v>
      </c>
      <c r="N57">
        <v>4.87</v>
      </c>
      <c r="O57">
        <v>36</v>
      </c>
      <c r="P57">
        <v>15</v>
      </c>
      <c r="Q57">
        <v>41.67</v>
      </c>
      <c r="R57" t="str">
        <f t="shared" si="0"/>
        <v>J</v>
      </c>
      <c r="S57" t="str">
        <f t="shared" si="1"/>
        <v>23678</v>
      </c>
      <c r="T57">
        <f t="shared" si="2"/>
        <v>21</v>
      </c>
    </row>
    <row r="58" spans="1:20" x14ac:dyDescent="0.25">
      <c r="A58" t="s">
        <v>197</v>
      </c>
      <c r="B58" t="s">
        <v>198</v>
      </c>
      <c r="C58">
        <v>202320</v>
      </c>
      <c r="D58" t="s">
        <v>27</v>
      </c>
      <c r="E58" t="s">
        <v>172</v>
      </c>
      <c r="F58">
        <v>403</v>
      </c>
      <c r="G58" t="s">
        <v>28</v>
      </c>
      <c r="H58" t="s">
        <v>199</v>
      </c>
      <c r="I58" t="s">
        <v>52</v>
      </c>
      <c r="J58" t="s">
        <v>53</v>
      </c>
      <c r="K58">
        <v>4.87</v>
      </c>
      <c r="L58">
        <v>4.88</v>
      </c>
      <c r="M58">
        <v>4.87</v>
      </c>
      <c r="N58">
        <v>4.87</v>
      </c>
      <c r="O58">
        <v>37</v>
      </c>
      <c r="P58">
        <v>19</v>
      </c>
      <c r="Q58">
        <v>51.35</v>
      </c>
      <c r="R58" t="str">
        <f t="shared" si="0"/>
        <v>M</v>
      </c>
      <c r="S58" t="str">
        <f t="shared" si="1"/>
        <v>23680</v>
      </c>
      <c r="T58">
        <f t="shared" si="2"/>
        <v>18</v>
      </c>
    </row>
    <row r="59" spans="1:20" x14ac:dyDescent="0.25">
      <c r="A59" t="s">
        <v>200</v>
      </c>
      <c r="B59" t="s">
        <v>201</v>
      </c>
      <c r="C59">
        <v>202320</v>
      </c>
      <c r="D59" t="s">
        <v>27</v>
      </c>
      <c r="E59" t="s">
        <v>172</v>
      </c>
      <c r="F59">
        <v>404</v>
      </c>
      <c r="G59" t="s">
        <v>28</v>
      </c>
      <c r="H59" t="s">
        <v>202</v>
      </c>
      <c r="I59" t="s">
        <v>52</v>
      </c>
      <c r="J59" t="s">
        <v>53</v>
      </c>
      <c r="K59">
        <v>4.8600000000000003</v>
      </c>
      <c r="L59">
        <v>4.8600000000000003</v>
      </c>
      <c r="M59">
        <v>4.8600000000000003</v>
      </c>
      <c r="N59">
        <v>4.8600000000000003</v>
      </c>
      <c r="O59">
        <v>23</v>
      </c>
      <c r="P59">
        <v>14</v>
      </c>
      <c r="Q59">
        <v>60.87</v>
      </c>
      <c r="R59" t="str">
        <f t="shared" si="0"/>
        <v>D</v>
      </c>
      <c r="S59" t="str">
        <f t="shared" si="1"/>
        <v>23682</v>
      </c>
      <c r="T59">
        <f t="shared" si="2"/>
        <v>9</v>
      </c>
    </row>
    <row r="60" spans="1:20" x14ac:dyDescent="0.25">
      <c r="A60" t="s">
        <v>203</v>
      </c>
      <c r="B60" t="s">
        <v>204</v>
      </c>
      <c r="C60">
        <v>202320</v>
      </c>
      <c r="D60" t="s">
        <v>27</v>
      </c>
      <c r="E60" t="s">
        <v>172</v>
      </c>
      <c r="F60">
        <v>405</v>
      </c>
      <c r="G60" t="s">
        <v>28</v>
      </c>
      <c r="H60" t="s">
        <v>205</v>
      </c>
      <c r="I60" t="s">
        <v>52</v>
      </c>
      <c r="J60" t="s">
        <v>53</v>
      </c>
      <c r="K60">
        <v>4.84</v>
      </c>
      <c r="L60">
        <v>4.83</v>
      </c>
      <c r="M60">
        <v>4.87</v>
      </c>
      <c r="N60">
        <v>4.84</v>
      </c>
      <c r="O60">
        <v>31</v>
      </c>
      <c r="P60">
        <v>15</v>
      </c>
      <c r="Q60">
        <v>48.39</v>
      </c>
      <c r="R60" t="str">
        <f t="shared" si="0"/>
        <v>J</v>
      </c>
      <c r="S60" t="str">
        <f t="shared" si="1"/>
        <v>23684</v>
      </c>
      <c r="T60">
        <f t="shared" si="2"/>
        <v>16</v>
      </c>
    </row>
    <row r="61" spans="1:20" x14ac:dyDescent="0.25">
      <c r="A61" t="s">
        <v>206</v>
      </c>
      <c r="B61" t="s">
        <v>207</v>
      </c>
      <c r="C61">
        <v>202320</v>
      </c>
      <c r="D61" t="s">
        <v>27</v>
      </c>
      <c r="E61" t="s">
        <v>172</v>
      </c>
      <c r="F61">
        <v>406</v>
      </c>
      <c r="G61" t="s">
        <v>28</v>
      </c>
      <c r="H61" t="s">
        <v>79</v>
      </c>
      <c r="I61" t="s">
        <v>52</v>
      </c>
      <c r="J61" t="s">
        <v>53</v>
      </c>
      <c r="K61">
        <v>4.8099999999999996</v>
      </c>
      <c r="L61">
        <v>4.8499999999999996</v>
      </c>
      <c r="M61">
        <v>4.83</v>
      </c>
      <c r="N61">
        <v>4.83</v>
      </c>
      <c r="O61">
        <v>28</v>
      </c>
      <c r="P61">
        <v>16</v>
      </c>
      <c r="Q61">
        <v>57.14</v>
      </c>
      <c r="R61" t="str">
        <f t="shared" si="0"/>
        <v>S</v>
      </c>
      <c r="S61" t="str">
        <f t="shared" si="1"/>
        <v>23685</v>
      </c>
      <c r="T61">
        <f t="shared" si="2"/>
        <v>12</v>
      </c>
    </row>
    <row r="62" spans="1:20" x14ac:dyDescent="0.25">
      <c r="A62" t="s">
        <v>208</v>
      </c>
      <c r="B62" t="s">
        <v>209</v>
      </c>
      <c r="C62">
        <v>202320</v>
      </c>
      <c r="D62" t="s">
        <v>27</v>
      </c>
      <c r="E62" t="s">
        <v>172</v>
      </c>
      <c r="F62">
        <v>408</v>
      </c>
      <c r="G62" t="s">
        <v>28</v>
      </c>
      <c r="H62" t="s">
        <v>210</v>
      </c>
      <c r="I62" t="s">
        <v>52</v>
      </c>
      <c r="J62" t="s">
        <v>53</v>
      </c>
      <c r="K62">
        <v>4.84</v>
      </c>
      <c r="L62">
        <v>4.8899999999999997</v>
      </c>
      <c r="M62">
        <v>4.8899999999999997</v>
      </c>
      <c r="N62">
        <v>4.87</v>
      </c>
      <c r="O62">
        <v>25</v>
      </c>
      <c r="P62">
        <v>13</v>
      </c>
      <c r="Q62">
        <v>52</v>
      </c>
      <c r="R62" t="str">
        <f t="shared" si="0"/>
        <v>L</v>
      </c>
      <c r="S62" t="str">
        <f t="shared" si="1"/>
        <v>23687</v>
      </c>
      <c r="T62">
        <f t="shared" si="2"/>
        <v>12</v>
      </c>
    </row>
    <row r="63" spans="1:20" x14ac:dyDescent="0.25">
      <c r="A63" t="s">
        <v>211</v>
      </c>
      <c r="B63" t="s">
        <v>212</v>
      </c>
      <c r="C63">
        <v>202320</v>
      </c>
      <c r="D63" t="s">
        <v>27</v>
      </c>
      <c r="E63" t="s">
        <v>172</v>
      </c>
      <c r="F63">
        <v>499</v>
      </c>
      <c r="G63" t="s">
        <v>28</v>
      </c>
      <c r="H63" t="s">
        <v>173</v>
      </c>
      <c r="I63" t="s">
        <v>52</v>
      </c>
      <c r="J63" t="s">
        <v>53</v>
      </c>
      <c r="K63">
        <v>5</v>
      </c>
      <c r="L63">
        <v>4.8499999999999996</v>
      </c>
      <c r="M63">
        <v>4.9400000000000004</v>
      </c>
      <c r="N63">
        <v>4.93</v>
      </c>
      <c r="O63">
        <v>9</v>
      </c>
      <c r="P63">
        <v>4</v>
      </c>
      <c r="Q63">
        <v>44.44</v>
      </c>
      <c r="R63" t="str">
        <f t="shared" si="0"/>
        <v>J</v>
      </c>
      <c r="S63" t="str">
        <f t="shared" si="1"/>
        <v>23689</v>
      </c>
      <c r="T63">
        <f t="shared" si="2"/>
        <v>5</v>
      </c>
    </row>
    <row r="64" spans="1:20" x14ac:dyDescent="0.25">
      <c r="A64" t="s">
        <v>213</v>
      </c>
      <c r="B64" t="s">
        <v>214</v>
      </c>
      <c r="C64">
        <v>202320</v>
      </c>
      <c r="D64" t="s">
        <v>19</v>
      </c>
      <c r="E64" t="s">
        <v>50</v>
      </c>
      <c r="F64">
        <v>4361</v>
      </c>
      <c r="G64" t="s">
        <v>107</v>
      </c>
      <c r="H64" t="s">
        <v>215</v>
      </c>
      <c r="I64" t="s">
        <v>52</v>
      </c>
      <c r="J64" t="s">
        <v>53</v>
      </c>
      <c r="K64">
        <v>4.67</v>
      </c>
      <c r="L64">
        <v>4.82</v>
      </c>
      <c r="M64">
        <v>4.74</v>
      </c>
      <c r="N64">
        <v>4.74</v>
      </c>
      <c r="O64">
        <v>30</v>
      </c>
      <c r="P64">
        <v>11</v>
      </c>
      <c r="Q64">
        <v>36.67</v>
      </c>
      <c r="R64" t="str">
        <f t="shared" si="0"/>
        <v>M</v>
      </c>
      <c r="S64" t="str">
        <f t="shared" si="1"/>
        <v>23922</v>
      </c>
      <c r="T64">
        <f t="shared" si="2"/>
        <v>19</v>
      </c>
    </row>
    <row r="65" spans="1:20" x14ac:dyDescent="0.25">
      <c r="A65" t="s">
        <v>216</v>
      </c>
      <c r="B65" t="s">
        <v>217</v>
      </c>
      <c r="C65">
        <v>202320</v>
      </c>
      <c r="D65" t="s">
        <v>19</v>
      </c>
      <c r="E65" t="s">
        <v>50</v>
      </c>
      <c r="F65">
        <v>130</v>
      </c>
      <c r="G65" t="s">
        <v>21</v>
      </c>
      <c r="H65" t="s">
        <v>163</v>
      </c>
      <c r="I65" t="s">
        <v>52</v>
      </c>
      <c r="J65" t="s">
        <v>53</v>
      </c>
      <c r="K65">
        <v>4.47</v>
      </c>
      <c r="L65">
        <v>4.43</v>
      </c>
      <c r="M65">
        <v>4.54</v>
      </c>
      <c r="N65">
        <v>4.4800000000000004</v>
      </c>
      <c r="O65">
        <v>28</v>
      </c>
      <c r="P65">
        <v>6</v>
      </c>
      <c r="Q65">
        <v>21.43</v>
      </c>
      <c r="R65" t="str">
        <f t="shared" si="0"/>
        <v>B</v>
      </c>
      <c r="S65" t="str">
        <f t="shared" si="1"/>
        <v>23995</v>
      </c>
      <c r="T65">
        <f t="shared" si="2"/>
        <v>22</v>
      </c>
    </row>
    <row r="66" spans="1:20" x14ac:dyDescent="0.25">
      <c r="A66" t="s">
        <v>218</v>
      </c>
      <c r="B66" t="s">
        <v>219</v>
      </c>
      <c r="C66">
        <v>202320</v>
      </c>
      <c r="D66" t="s">
        <v>19</v>
      </c>
      <c r="E66" t="s">
        <v>50</v>
      </c>
      <c r="F66">
        <v>4352</v>
      </c>
      <c r="G66" t="s">
        <v>107</v>
      </c>
      <c r="H66" t="s">
        <v>220</v>
      </c>
      <c r="I66" t="s">
        <v>52</v>
      </c>
      <c r="J66" t="s">
        <v>53</v>
      </c>
      <c r="K66">
        <v>4.88</v>
      </c>
      <c r="L66">
        <v>4.8899999999999997</v>
      </c>
      <c r="M66">
        <v>4.8600000000000003</v>
      </c>
      <c r="N66">
        <v>4.88</v>
      </c>
      <c r="O66">
        <v>34</v>
      </c>
      <c r="P66">
        <v>18</v>
      </c>
      <c r="Q66">
        <v>52.94</v>
      </c>
      <c r="R66" t="str">
        <f t="shared" si="0"/>
        <v>K</v>
      </c>
      <c r="S66" t="str">
        <f t="shared" si="1"/>
        <v>23996</v>
      </c>
      <c r="T66">
        <f t="shared" si="2"/>
        <v>16</v>
      </c>
    </row>
    <row r="67" spans="1:20" x14ac:dyDescent="0.25">
      <c r="A67" t="s">
        <v>221</v>
      </c>
      <c r="B67" t="s">
        <v>222</v>
      </c>
      <c r="C67">
        <v>202320</v>
      </c>
      <c r="D67" t="s">
        <v>19</v>
      </c>
      <c r="E67" t="s">
        <v>50</v>
      </c>
      <c r="F67">
        <v>3332</v>
      </c>
      <c r="G67" t="s">
        <v>107</v>
      </c>
      <c r="H67" t="s">
        <v>74</v>
      </c>
      <c r="I67" t="s">
        <v>52</v>
      </c>
      <c r="J67" t="s">
        <v>53</v>
      </c>
      <c r="K67">
        <v>4.72</v>
      </c>
      <c r="L67">
        <v>4.67</v>
      </c>
      <c r="M67">
        <v>4.63</v>
      </c>
      <c r="N67">
        <v>4.68</v>
      </c>
      <c r="O67">
        <v>34</v>
      </c>
      <c r="P67">
        <v>15</v>
      </c>
      <c r="Q67">
        <v>44.12</v>
      </c>
      <c r="R67" t="str">
        <f t="shared" ref="R67:R130" si="3">LEFT(H67,1)</f>
        <v>L</v>
      </c>
      <c r="S67" t="str">
        <f t="shared" ref="S67:S130" si="4">LEFT(B67, 5)</f>
        <v>23998</v>
      </c>
      <c r="T67">
        <f t="shared" ref="T67:T130" si="5">O67-P67</f>
        <v>19</v>
      </c>
    </row>
    <row r="68" spans="1:20" x14ac:dyDescent="0.25">
      <c r="A68" t="s">
        <v>223</v>
      </c>
      <c r="B68" t="s">
        <v>224</v>
      </c>
      <c r="C68">
        <v>202320</v>
      </c>
      <c r="D68" t="s">
        <v>27</v>
      </c>
      <c r="E68" t="s">
        <v>172</v>
      </c>
      <c r="F68">
        <v>305</v>
      </c>
      <c r="G68" t="s">
        <v>21</v>
      </c>
      <c r="H68" t="s">
        <v>225</v>
      </c>
      <c r="I68" t="s">
        <v>52</v>
      </c>
      <c r="J68" t="s">
        <v>53</v>
      </c>
      <c r="K68">
        <v>4.8899999999999997</v>
      </c>
      <c r="L68">
        <v>4.8899999999999997</v>
      </c>
      <c r="M68">
        <v>4.8899999999999997</v>
      </c>
      <c r="N68">
        <v>4.8899999999999997</v>
      </c>
      <c r="O68">
        <v>25</v>
      </c>
      <c r="P68">
        <v>9</v>
      </c>
      <c r="Q68">
        <v>36</v>
      </c>
      <c r="R68" t="str">
        <f t="shared" si="3"/>
        <v>T</v>
      </c>
      <c r="S68" t="str">
        <f t="shared" si="4"/>
        <v>24129</v>
      </c>
      <c r="T68">
        <f t="shared" si="5"/>
        <v>16</v>
      </c>
    </row>
    <row r="69" spans="1:20" x14ac:dyDescent="0.25">
      <c r="A69" t="s">
        <v>226</v>
      </c>
      <c r="B69" t="s">
        <v>227</v>
      </c>
      <c r="C69">
        <v>202320</v>
      </c>
      <c r="D69" t="s">
        <v>19</v>
      </c>
      <c r="E69" t="s">
        <v>50</v>
      </c>
      <c r="F69">
        <v>3311</v>
      </c>
      <c r="G69" t="s">
        <v>228</v>
      </c>
      <c r="H69" t="s">
        <v>79</v>
      </c>
      <c r="I69" t="s">
        <v>52</v>
      </c>
      <c r="J69" t="s">
        <v>53</v>
      </c>
      <c r="K69">
        <v>4.9000000000000004</v>
      </c>
      <c r="L69">
        <v>4.9000000000000004</v>
      </c>
      <c r="M69">
        <v>4.88</v>
      </c>
      <c r="N69">
        <v>4.8899999999999997</v>
      </c>
      <c r="O69">
        <v>32</v>
      </c>
      <c r="P69">
        <v>10</v>
      </c>
      <c r="Q69">
        <v>31.25</v>
      </c>
      <c r="R69" t="str">
        <f t="shared" si="3"/>
        <v>S</v>
      </c>
      <c r="S69" t="str">
        <f t="shared" si="4"/>
        <v>24546</v>
      </c>
      <c r="T69">
        <f t="shared" si="5"/>
        <v>22</v>
      </c>
    </row>
    <row r="70" spans="1:20" x14ac:dyDescent="0.25">
      <c r="A70" t="s">
        <v>229</v>
      </c>
      <c r="B70" t="s">
        <v>230</v>
      </c>
      <c r="C70">
        <v>202320</v>
      </c>
      <c r="D70" t="s">
        <v>19</v>
      </c>
      <c r="E70" t="s">
        <v>50</v>
      </c>
      <c r="F70">
        <v>3311</v>
      </c>
      <c r="G70" t="s">
        <v>231</v>
      </c>
      <c r="H70" t="s">
        <v>232</v>
      </c>
      <c r="I70" t="s">
        <v>52</v>
      </c>
      <c r="J70" t="s">
        <v>53</v>
      </c>
      <c r="K70">
        <v>5</v>
      </c>
      <c r="L70">
        <v>4.95</v>
      </c>
      <c r="M70">
        <v>5</v>
      </c>
      <c r="N70">
        <v>4.9800000000000004</v>
      </c>
      <c r="O70">
        <v>8</v>
      </c>
      <c r="P70">
        <v>4</v>
      </c>
      <c r="Q70">
        <v>50</v>
      </c>
      <c r="R70" t="str">
        <f t="shared" si="3"/>
        <v>B</v>
      </c>
      <c r="S70" t="str">
        <f t="shared" si="4"/>
        <v>24547</v>
      </c>
      <c r="T70">
        <f t="shared" si="5"/>
        <v>4</v>
      </c>
    </row>
    <row r="71" spans="1:20" x14ac:dyDescent="0.25">
      <c r="A71" t="s">
        <v>233</v>
      </c>
      <c r="B71" t="s">
        <v>234</v>
      </c>
      <c r="C71">
        <v>202320</v>
      </c>
      <c r="D71" t="s">
        <v>19</v>
      </c>
      <c r="E71" t="s">
        <v>50</v>
      </c>
      <c r="F71">
        <v>3321</v>
      </c>
      <c r="G71" t="s">
        <v>228</v>
      </c>
      <c r="H71" t="s">
        <v>63</v>
      </c>
      <c r="I71" t="s">
        <v>52</v>
      </c>
      <c r="J71" t="s">
        <v>53</v>
      </c>
      <c r="K71">
        <v>4.6399999999999997</v>
      </c>
      <c r="L71">
        <v>4.68</v>
      </c>
      <c r="M71">
        <v>4.6100000000000003</v>
      </c>
      <c r="N71">
        <v>4.6399999999999997</v>
      </c>
      <c r="O71">
        <v>35</v>
      </c>
      <c r="P71">
        <v>11</v>
      </c>
      <c r="Q71">
        <v>31.43</v>
      </c>
      <c r="R71" t="str">
        <f t="shared" si="3"/>
        <v>J</v>
      </c>
      <c r="S71" t="str">
        <f t="shared" si="4"/>
        <v>24571</v>
      </c>
      <c r="T71">
        <f t="shared" si="5"/>
        <v>24</v>
      </c>
    </row>
    <row r="72" spans="1:20" x14ac:dyDescent="0.25">
      <c r="A72" t="s">
        <v>235</v>
      </c>
      <c r="B72" t="s">
        <v>236</v>
      </c>
      <c r="C72">
        <v>202320</v>
      </c>
      <c r="D72" t="s">
        <v>27</v>
      </c>
      <c r="E72" t="s">
        <v>50</v>
      </c>
      <c r="F72">
        <v>3322</v>
      </c>
      <c r="G72" t="s">
        <v>21</v>
      </c>
      <c r="H72" t="s">
        <v>112</v>
      </c>
      <c r="I72" t="s">
        <v>52</v>
      </c>
      <c r="J72" t="s">
        <v>53</v>
      </c>
      <c r="K72">
        <v>4.63</v>
      </c>
      <c r="L72">
        <v>4.78</v>
      </c>
      <c r="M72">
        <v>4.75</v>
      </c>
      <c r="N72">
        <v>4.71</v>
      </c>
      <c r="O72">
        <v>17</v>
      </c>
      <c r="P72">
        <v>4</v>
      </c>
      <c r="Q72">
        <v>23.53</v>
      </c>
      <c r="R72" t="str">
        <f t="shared" si="3"/>
        <v>C</v>
      </c>
      <c r="S72" t="str">
        <f t="shared" si="4"/>
        <v>24579</v>
      </c>
      <c r="T72">
        <f t="shared" si="5"/>
        <v>13</v>
      </c>
    </row>
    <row r="73" spans="1:20" x14ac:dyDescent="0.25">
      <c r="A73" t="s">
        <v>237</v>
      </c>
      <c r="B73" t="s">
        <v>238</v>
      </c>
      <c r="C73">
        <v>202320</v>
      </c>
      <c r="D73" t="s">
        <v>19</v>
      </c>
      <c r="E73" t="s">
        <v>50</v>
      </c>
      <c r="F73">
        <v>3322</v>
      </c>
      <c r="G73" t="s">
        <v>228</v>
      </c>
      <c r="H73" t="s">
        <v>239</v>
      </c>
      <c r="I73" t="s">
        <v>52</v>
      </c>
      <c r="J73" t="s">
        <v>53</v>
      </c>
      <c r="K73">
        <v>4.1900000000000004</v>
      </c>
      <c r="L73">
        <v>4.28</v>
      </c>
      <c r="M73">
        <v>4.17</v>
      </c>
      <c r="N73">
        <v>4.22</v>
      </c>
      <c r="O73">
        <v>37</v>
      </c>
      <c r="P73">
        <v>12</v>
      </c>
      <c r="Q73">
        <v>32.43</v>
      </c>
      <c r="R73" t="str">
        <f t="shared" si="3"/>
        <v>J</v>
      </c>
      <c r="S73" t="str">
        <f t="shared" si="4"/>
        <v>24589</v>
      </c>
      <c r="T73">
        <f t="shared" si="5"/>
        <v>25</v>
      </c>
    </row>
    <row r="74" spans="1:20" x14ac:dyDescent="0.25">
      <c r="A74" t="s">
        <v>240</v>
      </c>
      <c r="B74" t="s">
        <v>241</v>
      </c>
      <c r="C74">
        <v>202320</v>
      </c>
      <c r="D74" t="s">
        <v>19</v>
      </c>
      <c r="E74" t="s">
        <v>50</v>
      </c>
      <c r="F74">
        <v>3331</v>
      </c>
      <c r="G74" t="s">
        <v>228</v>
      </c>
      <c r="H74" t="s">
        <v>68</v>
      </c>
      <c r="I74" t="s">
        <v>52</v>
      </c>
      <c r="J74" t="s">
        <v>53</v>
      </c>
      <c r="K74">
        <v>4.47</v>
      </c>
      <c r="L74">
        <v>4.07</v>
      </c>
      <c r="M74">
        <v>4.25</v>
      </c>
      <c r="N74">
        <v>4.28</v>
      </c>
      <c r="O74">
        <v>35</v>
      </c>
      <c r="P74">
        <v>6</v>
      </c>
      <c r="Q74">
        <v>17.14</v>
      </c>
      <c r="R74" t="str">
        <f t="shared" si="3"/>
        <v>S</v>
      </c>
      <c r="S74" t="str">
        <f t="shared" si="4"/>
        <v>24603</v>
      </c>
      <c r="T74">
        <f t="shared" si="5"/>
        <v>29</v>
      </c>
    </row>
    <row r="75" spans="1:20" x14ac:dyDescent="0.25">
      <c r="A75" t="s">
        <v>242</v>
      </c>
      <c r="B75" t="s">
        <v>243</v>
      </c>
      <c r="C75">
        <v>202320</v>
      </c>
      <c r="D75" t="s">
        <v>19</v>
      </c>
      <c r="E75" t="s">
        <v>50</v>
      </c>
      <c r="F75">
        <v>3332</v>
      </c>
      <c r="G75" t="s">
        <v>228</v>
      </c>
      <c r="H75" t="s">
        <v>166</v>
      </c>
      <c r="I75" t="s">
        <v>52</v>
      </c>
      <c r="J75" t="s">
        <v>53</v>
      </c>
      <c r="K75">
        <v>4.7300000000000004</v>
      </c>
      <c r="L75">
        <v>4.7300000000000004</v>
      </c>
      <c r="M75">
        <v>4.71</v>
      </c>
      <c r="N75">
        <v>4.72</v>
      </c>
      <c r="O75">
        <v>30</v>
      </c>
      <c r="P75">
        <v>11</v>
      </c>
      <c r="Q75">
        <v>36.67</v>
      </c>
      <c r="R75" t="str">
        <f t="shared" si="3"/>
        <v>C</v>
      </c>
      <c r="S75" t="str">
        <f t="shared" si="4"/>
        <v>24612</v>
      </c>
      <c r="T75">
        <f t="shared" si="5"/>
        <v>19</v>
      </c>
    </row>
    <row r="76" spans="1:20" x14ac:dyDescent="0.25">
      <c r="A76" t="s">
        <v>244</v>
      </c>
      <c r="B76" t="s">
        <v>245</v>
      </c>
      <c r="C76">
        <v>202320</v>
      </c>
      <c r="D76" t="s">
        <v>19</v>
      </c>
      <c r="E76" t="s">
        <v>50</v>
      </c>
      <c r="F76">
        <v>4341</v>
      </c>
      <c r="G76" t="s">
        <v>107</v>
      </c>
      <c r="H76" t="s">
        <v>51</v>
      </c>
      <c r="I76" t="s">
        <v>52</v>
      </c>
      <c r="J76" t="s">
        <v>53</v>
      </c>
      <c r="K76">
        <v>4.74</v>
      </c>
      <c r="L76">
        <v>4.6399999999999997</v>
      </c>
      <c r="M76">
        <v>4.5999999999999996</v>
      </c>
      <c r="N76">
        <v>4.67</v>
      </c>
      <c r="O76">
        <v>32</v>
      </c>
      <c r="P76">
        <v>15</v>
      </c>
      <c r="Q76">
        <v>46.88</v>
      </c>
      <c r="R76" t="str">
        <f t="shared" si="3"/>
        <v>E</v>
      </c>
      <c r="S76" t="str">
        <f t="shared" si="4"/>
        <v>24648</v>
      </c>
      <c r="T76">
        <f t="shared" si="5"/>
        <v>17</v>
      </c>
    </row>
    <row r="77" spans="1:20" x14ac:dyDescent="0.25">
      <c r="A77" t="s">
        <v>246</v>
      </c>
      <c r="B77" t="s">
        <v>247</v>
      </c>
      <c r="C77">
        <v>202320</v>
      </c>
      <c r="D77" t="s">
        <v>19</v>
      </c>
      <c r="E77" t="s">
        <v>50</v>
      </c>
      <c r="F77">
        <v>4341</v>
      </c>
      <c r="G77" t="s">
        <v>228</v>
      </c>
      <c r="H77" t="s">
        <v>118</v>
      </c>
      <c r="I77" t="s">
        <v>52</v>
      </c>
      <c r="J77" t="s">
        <v>53</v>
      </c>
      <c r="K77">
        <v>4.5</v>
      </c>
      <c r="L77">
        <v>4.53</v>
      </c>
      <c r="M77">
        <v>4.5</v>
      </c>
      <c r="N77">
        <v>4.51</v>
      </c>
      <c r="O77">
        <v>24</v>
      </c>
      <c r="P77">
        <v>8</v>
      </c>
      <c r="Q77">
        <v>33.33</v>
      </c>
      <c r="R77" t="str">
        <f t="shared" si="3"/>
        <v>K</v>
      </c>
      <c r="S77" t="str">
        <f t="shared" si="4"/>
        <v>24649</v>
      </c>
      <c r="T77">
        <f t="shared" si="5"/>
        <v>16</v>
      </c>
    </row>
    <row r="78" spans="1:20" x14ac:dyDescent="0.25">
      <c r="A78" t="s">
        <v>248</v>
      </c>
      <c r="B78" t="s">
        <v>249</v>
      </c>
      <c r="C78">
        <v>202320</v>
      </c>
      <c r="D78" t="s">
        <v>19</v>
      </c>
      <c r="E78" t="s">
        <v>50</v>
      </c>
      <c r="F78">
        <v>4342</v>
      </c>
      <c r="G78" t="s">
        <v>56</v>
      </c>
      <c r="H78" t="s">
        <v>79</v>
      </c>
      <c r="I78" t="s">
        <v>52</v>
      </c>
      <c r="J78" t="s">
        <v>53</v>
      </c>
      <c r="K78">
        <v>4.66</v>
      </c>
      <c r="L78">
        <v>4.7300000000000004</v>
      </c>
      <c r="M78">
        <v>4.75</v>
      </c>
      <c r="N78">
        <v>4.7</v>
      </c>
      <c r="O78">
        <v>39</v>
      </c>
      <c r="P78">
        <v>19</v>
      </c>
      <c r="Q78">
        <v>48.72</v>
      </c>
      <c r="R78" t="str">
        <f t="shared" si="3"/>
        <v>S</v>
      </c>
      <c r="S78" t="str">
        <f t="shared" si="4"/>
        <v>24664</v>
      </c>
      <c r="T78">
        <f t="shared" si="5"/>
        <v>20</v>
      </c>
    </row>
    <row r="79" spans="1:20" x14ac:dyDescent="0.25">
      <c r="A79" t="s">
        <v>250</v>
      </c>
      <c r="B79" t="s">
        <v>251</v>
      </c>
      <c r="C79">
        <v>202320</v>
      </c>
      <c r="D79" t="s">
        <v>19</v>
      </c>
      <c r="E79" t="s">
        <v>50</v>
      </c>
      <c r="F79">
        <v>4342</v>
      </c>
      <c r="G79" t="s">
        <v>107</v>
      </c>
      <c r="H79" t="s">
        <v>169</v>
      </c>
      <c r="I79" t="s">
        <v>52</v>
      </c>
      <c r="J79" t="s">
        <v>53</v>
      </c>
      <c r="K79">
        <v>4.6900000000000004</v>
      </c>
      <c r="L79">
        <v>4.71</v>
      </c>
      <c r="M79">
        <v>4.6900000000000004</v>
      </c>
      <c r="N79">
        <v>4.6900000000000004</v>
      </c>
      <c r="O79">
        <v>25</v>
      </c>
      <c r="P79">
        <v>11</v>
      </c>
      <c r="Q79">
        <v>44</v>
      </c>
      <c r="R79" t="str">
        <f t="shared" si="3"/>
        <v>J</v>
      </c>
      <c r="S79" t="str">
        <f t="shared" si="4"/>
        <v>24665</v>
      </c>
      <c r="T79">
        <f t="shared" si="5"/>
        <v>14</v>
      </c>
    </row>
    <row r="80" spans="1:20" x14ac:dyDescent="0.25">
      <c r="A80" t="s">
        <v>252</v>
      </c>
      <c r="B80" t="s">
        <v>253</v>
      </c>
      <c r="C80">
        <v>202320</v>
      </c>
      <c r="D80" t="s">
        <v>19</v>
      </c>
      <c r="E80" t="s">
        <v>50</v>
      </c>
      <c r="F80">
        <v>4343</v>
      </c>
      <c r="G80" t="s">
        <v>56</v>
      </c>
      <c r="H80" t="s">
        <v>82</v>
      </c>
      <c r="I80" t="s">
        <v>52</v>
      </c>
      <c r="J80" t="s">
        <v>53</v>
      </c>
      <c r="K80">
        <v>4.8099999999999996</v>
      </c>
      <c r="L80">
        <v>4.8099999999999996</v>
      </c>
      <c r="M80">
        <v>4.8099999999999996</v>
      </c>
      <c r="N80">
        <v>4.8099999999999996</v>
      </c>
      <c r="O80">
        <v>39</v>
      </c>
      <c r="P80">
        <v>20</v>
      </c>
      <c r="Q80">
        <v>51.28</v>
      </c>
      <c r="R80" t="str">
        <f t="shared" si="3"/>
        <v>A</v>
      </c>
      <c r="S80" t="str">
        <f t="shared" si="4"/>
        <v>24668</v>
      </c>
      <c r="T80">
        <f t="shared" si="5"/>
        <v>19</v>
      </c>
    </row>
    <row r="81" spans="1:20" x14ac:dyDescent="0.25">
      <c r="A81" t="s">
        <v>254</v>
      </c>
      <c r="B81" t="s">
        <v>255</v>
      </c>
      <c r="C81">
        <v>202320</v>
      </c>
      <c r="D81" t="s">
        <v>19</v>
      </c>
      <c r="E81" t="s">
        <v>50</v>
      </c>
      <c r="F81">
        <v>4343</v>
      </c>
      <c r="G81" t="s">
        <v>107</v>
      </c>
      <c r="H81" t="s">
        <v>256</v>
      </c>
      <c r="I81" t="s">
        <v>52</v>
      </c>
      <c r="J81" t="s">
        <v>53</v>
      </c>
      <c r="K81">
        <v>4.28</v>
      </c>
      <c r="L81">
        <v>4.59</v>
      </c>
      <c r="M81">
        <v>4.55</v>
      </c>
      <c r="N81">
        <v>4.45</v>
      </c>
      <c r="O81">
        <v>15</v>
      </c>
      <c r="P81">
        <v>6</v>
      </c>
      <c r="Q81">
        <v>40</v>
      </c>
      <c r="R81" t="str">
        <f t="shared" si="3"/>
        <v>A</v>
      </c>
      <c r="S81" t="str">
        <f t="shared" si="4"/>
        <v>24669</v>
      </c>
      <c r="T81">
        <f t="shared" si="5"/>
        <v>9</v>
      </c>
    </row>
    <row r="82" spans="1:20" x14ac:dyDescent="0.25">
      <c r="A82" t="s">
        <v>257</v>
      </c>
      <c r="B82" t="s">
        <v>258</v>
      </c>
      <c r="C82">
        <v>202320</v>
      </c>
      <c r="D82" t="s">
        <v>27</v>
      </c>
      <c r="E82" t="s">
        <v>50</v>
      </c>
      <c r="F82">
        <v>4352</v>
      </c>
      <c r="G82" t="s">
        <v>56</v>
      </c>
      <c r="H82" t="s">
        <v>259</v>
      </c>
      <c r="I82" t="s">
        <v>52</v>
      </c>
      <c r="J82" t="s">
        <v>53</v>
      </c>
      <c r="K82">
        <v>5</v>
      </c>
      <c r="L82">
        <v>5</v>
      </c>
      <c r="M82">
        <v>5</v>
      </c>
      <c r="N82">
        <v>5</v>
      </c>
      <c r="O82">
        <v>5</v>
      </c>
      <c r="P82">
        <v>1</v>
      </c>
      <c r="Q82">
        <v>20</v>
      </c>
      <c r="R82" t="str">
        <f t="shared" si="3"/>
        <v>L</v>
      </c>
      <c r="S82" t="str">
        <f t="shared" si="4"/>
        <v>24671</v>
      </c>
      <c r="T82">
        <f t="shared" si="5"/>
        <v>4</v>
      </c>
    </row>
    <row r="83" spans="1:20" x14ac:dyDescent="0.25">
      <c r="A83" t="s">
        <v>260</v>
      </c>
      <c r="B83" t="s">
        <v>261</v>
      </c>
      <c r="C83">
        <v>202320</v>
      </c>
      <c r="D83" t="s">
        <v>27</v>
      </c>
      <c r="E83" t="s">
        <v>50</v>
      </c>
      <c r="F83">
        <v>4361</v>
      </c>
      <c r="G83" t="s">
        <v>56</v>
      </c>
      <c r="H83" t="s">
        <v>262</v>
      </c>
      <c r="I83" t="s">
        <v>52</v>
      </c>
      <c r="J83" t="s">
        <v>53</v>
      </c>
      <c r="K83">
        <v>5</v>
      </c>
      <c r="L83">
        <v>5</v>
      </c>
      <c r="M83">
        <v>5</v>
      </c>
      <c r="N83">
        <v>5</v>
      </c>
      <c r="O83">
        <v>5</v>
      </c>
      <c r="P83">
        <v>1</v>
      </c>
      <c r="Q83">
        <v>20</v>
      </c>
      <c r="R83" t="str">
        <f t="shared" si="3"/>
        <v>J</v>
      </c>
      <c r="S83" t="str">
        <f t="shared" si="4"/>
        <v>24676</v>
      </c>
      <c r="T83">
        <f t="shared" si="5"/>
        <v>4</v>
      </c>
    </row>
    <row r="84" spans="1:20" x14ac:dyDescent="0.25">
      <c r="A84" t="s">
        <v>263</v>
      </c>
      <c r="B84" t="s">
        <v>264</v>
      </c>
      <c r="C84">
        <v>202320</v>
      </c>
      <c r="D84" t="s">
        <v>27</v>
      </c>
      <c r="E84" t="s">
        <v>172</v>
      </c>
      <c r="F84">
        <v>302</v>
      </c>
      <c r="G84" t="s">
        <v>28</v>
      </c>
      <c r="H84" t="s">
        <v>184</v>
      </c>
      <c r="I84" t="s">
        <v>52</v>
      </c>
      <c r="J84" t="s">
        <v>53</v>
      </c>
      <c r="K84">
        <v>4.8600000000000003</v>
      </c>
      <c r="L84">
        <v>4.87</v>
      </c>
      <c r="M84">
        <v>4.87</v>
      </c>
      <c r="N84">
        <v>4.8600000000000003</v>
      </c>
      <c r="O84">
        <v>25</v>
      </c>
      <c r="P84">
        <v>15</v>
      </c>
      <c r="Q84">
        <v>60</v>
      </c>
      <c r="R84" t="str">
        <f t="shared" si="3"/>
        <v>A</v>
      </c>
      <c r="S84" t="str">
        <f t="shared" si="4"/>
        <v>24684</v>
      </c>
      <c r="T84">
        <f t="shared" si="5"/>
        <v>10</v>
      </c>
    </row>
    <row r="85" spans="1:20" x14ac:dyDescent="0.25">
      <c r="A85" t="s">
        <v>265</v>
      </c>
      <c r="B85" t="s">
        <v>266</v>
      </c>
      <c r="C85">
        <v>202320</v>
      </c>
      <c r="D85" t="s">
        <v>27</v>
      </c>
      <c r="E85" t="s">
        <v>172</v>
      </c>
      <c r="F85">
        <v>302</v>
      </c>
      <c r="G85" t="s">
        <v>56</v>
      </c>
      <c r="H85" t="s">
        <v>267</v>
      </c>
      <c r="I85" t="s">
        <v>52</v>
      </c>
      <c r="J85" t="s">
        <v>53</v>
      </c>
      <c r="K85">
        <v>4.51</v>
      </c>
      <c r="L85">
        <v>4.5999999999999996</v>
      </c>
      <c r="M85">
        <v>4.75</v>
      </c>
      <c r="N85">
        <v>4.6100000000000003</v>
      </c>
      <c r="O85">
        <v>20</v>
      </c>
      <c r="P85">
        <v>11</v>
      </c>
      <c r="Q85">
        <v>55</v>
      </c>
      <c r="R85" t="str">
        <f t="shared" si="3"/>
        <v>J</v>
      </c>
      <c r="S85" t="str">
        <f t="shared" si="4"/>
        <v>24685</v>
      </c>
      <c r="T85">
        <f t="shared" si="5"/>
        <v>9</v>
      </c>
    </row>
    <row r="86" spans="1:20" x14ac:dyDescent="0.25">
      <c r="A86" t="s">
        <v>268</v>
      </c>
      <c r="B86" t="s">
        <v>269</v>
      </c>
      <c r="C86">
        <v>202320</v>
      </c>
      <c r="D86" t="s">
        <v>27</v>
      </c>
      <c r="E86" t="s">
        <v>172</v>
      </c>
      <c r="F86">
        <v>409</v>
      </c>
      <c r="G86" t="s">
        <v>28</v>
      </c>
      <c r="H86" t="s">
        <v>270</v>
      </c>
      <c r="I86" t="s">
        <v>52</v>
      </c>
      <c r="J86" t="s">
        <v>53</v>
      </c>
      <c r="K86">
        <v>4.68</v>
      </c>
      <c r="L86">
        <v>4.68</v>
      </c>
      <c r="M86">
        <v>4.68</v>
      </c>
      <c r="N86">
        <v>4.68</v>
      </c>
      <c r="O86">
        <v>25</v>
      </c>
      <c r="P86">
        <v>14</v>
      </c>
      <c r="Q86">
        <v>56</v>
      </c>
      <c r="R86" t="str">
        <f t="shared" si="3"/>
        <v>H</v>
      </c>
      <c r="S86" t="str">
        <f t="shared" si="4"/>
        <v>24693</v>
      </c>
      <c r="T86">
        <f t="shared" si="5"/>
        <v>11</v>
      </c>
    </row>
    <row r="87" spans="1:20" x14ac:dyDescent="0.25">
      <c r="A87" t="s">
        <v>271</v>
      </c>
      <c r="B87" t="s">
        <v>272</v>
      </c>
      <c r="C87">
        <v>202320</v>
      </c>
      <c r="D87" t="s">
        <v>27</v>
      </c>
      <c r="E87" t="s">
        <v>273</v>
      </c>
      <c r="F87">
        <v>1301</v>
      </c>
      <c r="G87" t="s">
        <v>28</v>
      </c>
      <c r="H87" t="s">
        <v>274</v>
      </c>
      <c r="I87" t="s">
        <v>23</v>
      </c>
      <c r="J87" t="s">
        <v>275</v>
      </c>
      <c r="K87">
        <v>4.76</v>
      </c>
      <c r="L87">
        <v>4.82</v>
      </c>
      <c r="M87">
        <v>4.5</v>
      </c>
      <c r="N87">
        <v>4.71</v>
      </c>
      <c r="O87">
        <v>30</v>
      </c>
      <c r="P87">
        <v>12</v>
      </c>
      <c r="Q87">
        <v>40</v>
      </c>
      <c r="R87" t="str">
        <f t="shared" si="3"/>
        <v>K</v>
      </c>
      <c r="S87" t="str">
        <f t="shared" si="4"/>
        <v>24716</v>
      </c>
      <c r="T87">
        <f t="shared" si="5"/>
        <v>18</v>
      </c>
    </row>
    <row r="88" spans="1:20" x14ac:dyDescent="0.25">
      <c r="A88" t="s">
        <v>276</v>
      </c>
      <c r="B88" t="s">
        <v>277</v>
      </c>
      <c r="C88">
        <v>202320</v>
      </c>
      <c r="D88" t="s">
        <v>19</v>
      </c>
      <c r="E88" t="s">
        <v>273</v>
      </c>
      <c r="F88">
        <v>1301</v>
      </c>
      <c r="G88" t="s">
        <v>21</v>
      </c>
      <c r="H88" t="s">
        <v>278</v>
      </c>
      <c r="I88" t="s">
        <v>23</v>
      </c>
      <c r="J88" t="s">
        <v>275</v>
      </c>
      <c r="K88">
        <v>4.54</v>
      </c>
      <c r="L88">
        <v>4.4000000000000004</v>
      </c>
      <c r="M88">
        <v>4.1900000000000004</v>
      </c>
      <c r="N88">
        <v>4.4000000000000004</v>
      </c>
      <c r="O88">
        <v>28</v>
      </c>
      <c r="P88">
        <v>12</v>
      </c>
      <c r="Q88">
        <v>42.86</v>
      </c>
      <c r="R88" t="str">
        <f t="shared" si="3"/>
        <v>B</v>
      </c>
      <c r="S88" t="str">
        <f t="shared" si="4"/>
        <v>24717</v>
      </c>
      <c r="T88">
        <f t="shared" si="5"/>
        <v>16</v>
      </c>
    </row>
    <row r="89" spans="1:20" x14ac:dyDescent="0.25">
      <c r="A89" t="s">
        <v>279</v>
      </c>
      <c r="B89" t="s">
        <v>280</v>
      </c>
      <c r="C89">
        <v>202320</v>
      </c>
      <c r="D89" t="s">
        <v>27</v>
      </c>
      <c r="E89" t="s">
        <v>35</v>
      </c>
      <c r="F89">
        <v>100</v>
      </c>
      <c r="G89" t="s">
        <v>28</v>
      </c>
      <c r="H89" t="s">
        <v>281</v>
      </c>
      <c r="I89" t="s">
        <v>23</v>
      </c>
      <c r="J89" t="s">
        <v>37</v>
      </c>
      <c r="K89">
        <v>3.94</v>
      </c>
      <c r="L89">
        <v>4.2300000000000004</v>
      </c>
      <c r="M89">
        <v>4.16</v>
      </c>
      <c r="N89">
        <v>4.09</v>
      </c>
      <c r="O89">
        <v>17</v>
      </c>
      <c r="P89">
        <v>9</v>
      </c>
      <c r="Q89">
        <v>52.94</v>
      </c>
      <c r="R89" t="str">
        <f t="shared" si="3"/>
        <v>A</v>
      </c>
      <c r="S89" t="str">
        <f t="shared" si="4"/>
        <v>24720</v>
      </c>
      <c r="T89">
        <f t="shared" si="5"/>
        <v>8</v>
      </c>
    </row>
    <row r="90" spans="1:20" x14ac:dyDescent="0.25">
      <c r="A90" t="s">
        <v>282</v>
      </c>
      <c r="B90" t="s">
        <v>283</v>
      </c>
      <c r="C90">
        <v>202320</v>
      </c>
      <c r="D90" t="s">
        <v>19</v>
      </c>
      <c r="E90" t="s">
        <v>35</v>
      </c>
      <c r="F90">
        <v>100</v>
      </c>
      <c r="G90" t="s">
        <v>21</v>
      </c>
      <c r="H90" t="s">
        <v>281</v>
      </c>
      <c r="I90" t="s">
        <v>23</v>
      </c>
      <c r="J90" t="s">
        <v>37</v>
      </c>
      <c r="K90">
        <v>3.67</v>
      </c>
      <c r="L90">
        <v>4</v>
      </c>
      <c r="M90">
        <v>3.75</v>
      </c>
      <c r="N90">
        <v>3.8</v>
      </c>
      <c r="O90">
        <v>10</v>
      </c>
      <c r="P90">
        <v>2</v>
      </c>
      <c r="Q90">
        <v>20</v>
      </c>
      <c r="R90" t="str">
        <f t="shared" si="3"/>
        <v>A</v>
      </c>
      <c r="S90" t="str">
        <f t="shared" si="4"/>
        <v>24721</v>
      </c>
      <c r="T90">
        <f t="shared" si="5"/>
        <v>8</v>
      </c>
    </row>
    <row r="91" spans="1:20" x14ac:dyDescent="0.25">
      <c r="A91" t="s">
        <v>284</v>
      </c>
      <c r="B91" t="s">
        <v>285</v>
      </c>
      <c r="C91">
        <v>202320</v>
      </c>
      <c r="D91" t="s">
        <v>27</v>
      </c>
      <c r="E91" t="s">
        <v>142</v>
      </c>
      <c r="F91">
        <v>120</v>
      </c>
      <c r="G91" t="s">
        <v>28</v>
      </c>
      <c r="H91" t="s">
        <v>286</v>
      </c>
      <c r="I91" t="s">
        <v>123</v>
      </c>
      <c r="J91" t="s">
        <v>144</v>
      </c>
      <c r="K91">
        <v>4.1399999999999997</v>
      </c>
      <c r="L91">
        <v>4.42</v>
      </c>
      <c r="M91">
        <v>4.07</v>
      </c>
      <c r="N91">
        <v>4.21</v>
      </c>
      <c r="O91">
        <v>23</v>
      </c>
      <c r="P91">
        <v>12</v>
      </c>
      <c r="Q91">
        <v>52.17</v>
      </c>
      <c r="R91" t="str">
        <f t="shared" si="3"/>
        <v>P</v>
      </c>
      <c r="S91" t="str">
        <f t="shared" si="4"/>
        <v>24728</v>
      </c>
      <c r="T91">
        <f t="shared" si="5"/>
        <v>11</v>
      </c>
    </row>
    <row r="92" spans="1:20" x14ac:dyDescent="0.25">
      <c r="A92" t="s">
        <v>287</v>
      </c>
      <c r="B92" t="s">
        <v>288</v>
      </c>
      <c r="C92">
        <v>202320</v>
      </c>
      <c r="D92" t="s">
        <v>19</v>
      </c>
      <c r="E92" t="s">
        <v>142</v>
      </c>
      <c r="F92">
        <v>120</v>
      </c>
      <c r="G92" t="s">
        <v>21</v>
      </c>
      <c r="H92" t="s">
        <v>286</v>
      </c>
      <c r="I92" t="s">
        <v>123</v>
      </c>
      <c r="J92" t="s">
        <v>144</v>
      </c>
      <c r="K92">
        <v>4.37</v>
      </c>
      <c r="L92">
        <v>4.38</v>
      </c>
      <c r="M92">
        <v>4.22</v>
      </c>
      <c r="N92">
        <v>4.33</v>
      </c>
      <c r="O92">
        <v>27</v>
      </c>
      <c r="P92">
        <v>10</v>
      </c>
      <c r="Q92">
        <v>37.04</v>
      </c>
      <c r="R92" t="str">
        <f t="shared" si="3"/>
        <v>P</v>
      </c>
      <c r="S92" t="str">
        <f t="shared" si="4"/>
        <v>24729</v>
      </c>
      <c r="T92">
        <f t="shared" si="5"/>
        <v>17</v>
      </c>
    </row>
    <row r="93" spans="1:20" x14ac:dyDescent="0.25">
      <c r="A93" t="s">
        <v>289</v>
      </c>
      <c r="B93" t="s">
        <v>290</v>
      </c>
      <c r="C93">
        <v>202320</v>
      </c>
      <c r="D93" t="s">
        <v>27</v>
      </c>
      <c r="E93" t="s">
        <v>291</v>
      </c>
      <c r="F93">
        <v>1301</v>
      </c>
      <c r="G93" t="s">
        <v>28</v>
      </c>
      <c r="H93" t="s">
        <v>292</v>
      </c>
      <c r="I93" t="s">
        <v>23</v>
      </c>
      <c r="J93" t="s">
        <v>37</v>
      </c>
      <c r="K93">
        <v>3.98</v>
      </c>
      <c r="L93">
        <v>4.1500000000000004</v>
      </c>
      <c r="M93">
        <v>3.88</v>
      </c>
      <c r="N93">
        <v>4.01</v>
      </c>
      <c r="O93">
        <v>29</v>
      </c>
      <c r="P93">
        <v>13</v>
      </c>
      <c r="Q93">
        <v>44.83</v>
      </c>
      <c r="R93" t="str">
        <f t="shared" si="3"/>
        <v>S</v>
      </c>
      <c r="S93" t="str">
        <f t="shared" si="4"/>
        <v>24747</v>
      </c>
      <c r="T93">
        <f t="shared" si="5"/>
        <v>16</v>
      </c>
    </row>
    <row r="94" spans="1:20" x14ac:dyDescent="0.25">
      <c r="A94" t="s">
        <v>293</v>
      </c>
      <c r="B94" t="s">
        <v>294</v>
      </c>
      <c r="C94">
        <v>202320</v>
      </c>
      <c r="D94" t="s">
        <v>19</v>
      </c>
      <c r="E94" t="s">
        <v>291</v>
      </c>
      <c r="F94">
        <v>1301</v>
      </c>
      <c r="G94" t="s">
        <v>21</v>
      </c>
      <c r="H94" t="s">
        <v>292</v>
      </c>
      <c r="I94" t="s">
        <v>23</v>
      </c>
      <c r="J94" t="s">
        <v>37</v>
      </c>
      <c r="K94">
        <v>3.83</v>
      </c>
      <c r="L94">
        <v>3.93</v>
      </c>
      <c r="M94">
        <v>3.68</v>
      </c>
      <c r="N94">
        <v>3.82</v>
      </c>
      <c r="O94">
        <v>28</v>
      </c>
      <c r="P94">
        <v>11</v>
      </c>
      <c r="Q94">
        <v>39.29</v>
      </c>
      <c r="R94" t="str">
        <f t="shared" si="3"/>
        <v>S</v>
      </c>
      <c r="S94" t="str">
        <f t="shared" si="4"/>
        <v>24752</v>
      </c>
      <c r="T94">
        <f t="shared" si="5"/>
        <v>17</v>
      </c>
    </row>
    <row r="95" spans="1:20" x14ac:dyDescent="0.25">
      <c r="A95" t="s">
        <v>295</v>
      </c>
      <c r="B95" t="s">
        <v>296</v>
      </c>
      <c r="C95">
        <v>202320</v>
      </c>
      <c r="D95" t="s">
        <v>27</v>
      </c>
      <c r="E95" t="s">
        <v>297</v>
      </c>
      <c r="F95">
        <v>1310</v>
      </c>
      <c r="G95" t="s">
        <v>28</v>
      </c>
      <c r="H95" t="s">
        <v>298</v>
      </c>
      <c r="I95" t="s">
        <v>23</v>
      </c>
      <c r="J95" t="s">
        <v>299</v>
      </c>
      <c r="K95">
        <v>4.25</v>
      </c>
      <c r="L95">
        <v>4.45</v>
      </c>
      <c r="M95">
        <v>4.25</v>
      </c>
      <c r="N95">
        <v>4.32</v>
      </c>
      <c r="O95">
        <v>27</v>
      </c>
      <c r="P95">
        <v>8</v>
      </c>
      <c r="Q95">
        <v>29.63</v>
      </c>
      <c r="R95" t="str">
        <f t="shared" si="3"/>
        <v>M</v>
      </c>
      <c r="S95" t="str">
        <f t="shared" si="4"/>
        <v>24759</v>
      </c>
      <c r="T95">
        <f t="shared" si="5"/>
        <v>19</v>
      </c>
    </row>
    <row r="96" spans="1:20" x14ac:dyDescent="0.25">
      <c r="A96" t="s">
        <v>300</v>
      </c>
      <c r="B96" t="s">
        <v>301</v>
      </c>
      <c r="C96">
        <v>202320</v>
      </c>
      <c r="D96" t="s">
        <v>19</v>
      </c>
      <c r="E96" t="s">
        <v>297</v>
      </c>
      <c r="F96">
        <v>1310</v>
      </c>
      <c r="G96" t="s">
        <v>21</v>
      </c>
      <c r="H96" t="s">
        <v>298</v>
      </c>
      <c r="I96" t="s">
        <v>23</v>
      </c>
      <c r="J96" t="s">
        <v>299</v>
      </c>
      <c r="K96">
        <v>4.3600000000000003</v>
      </c>
      <c r="L96">
        <v>4.33</v>
      </c>
      <c r="M96">
        <v>3.95</v>
      </c>
      <c r="N96">
        <v>4.24</v>
      </c>
      <c r="O96">
        <v>31</v>
      </c>
      <c r="P96">
        <v>11</v>
      </c>
      <c r="Q96">
        <v>35.479999999999997</v>
      </c>
      <c r="R96" t="str">
        <f t="shared" si="3"/>
        <v>M</v>
      </c>
      <c r="S96" t="str">
        <f t="shared" si="4"/>
        <v>24760</v>
      </c>
      <c r="T96">
        <f t="shared" si="5"/>
        <v>20</v>
      </c>
    </row>
    <row r="97" spans="1:20" x14ac:dyDescent="0.25">
      <c r="A97" t="s">
        <v>302</v>
      </c>
      <c r="B97" t="s">
        <v>303</v>
      </c>
      <c r="C97">
        <v>202320</v>
      </c>
      <c r="D97" t="s">
        <v>19</v>
      </c>
      <c r="E97" t="s">
        <v>142</v>
      </c>
      <c r="F97">
        <v>1332</v>
      </c>
      <c r="G97" t="s">
        <v>56</v>
      </c>
      <c r="H97" t="s">
        <v>304</v>
      </c>
      <c r="I97" t="s">
        <v>123</v>
      </c>
      <c r="J97" t="s">
        <v>144</v>
      </c>
      <c r="K97">
        <v>4.3099999999999996</v>
      </c>
      <c r="L97">
        <v>4.34</v>
      </c>
      <c r="M97">
        <v>4.3899999999999997</v>
      </c>
      <c r="N97">
        <v>4.34</v>
      </c>
      <c r="O97">
        <v>30</v>
      </c>
      <c r="P97">
        <v>10</v>
      </c>
      <c r="Q97">
        <v>33.33</v>
      </c>
      <c r="R97" t="str">
        <f t="shared" si="3"/>
        <v>L</v>
      </c>
      <c r="S97" t="str">
        <f t="shared" si="4"/>
        <v>25334</v>
      </c>
      <c r="T97">
        <f t="shared" si="5"/>
        <v>20</v>
      </c>
    </row>
    <row r="98" spans="1:20" x14ac:dyDescent="0.25">
      <c r="A98" t="s">
        <v>302</v>
      </c>
      <c r="B98" t="s">
        <v>303</v>
      </c>
      <c r="C98">
        <v>202320</v>
      </c>
      <c r="D98" t="s">
        <v>19</v>
      </c>
      <c r="E98" t="s">
        <v>142</v>
      </c>
      <c r="F98">
        <v>1332</v>
      </c>
      <c r="G98" t="s">
        <v>56</v>
      </c>
      <c r="H98" t="s">
        <v>305</v>
      </c>
      <c r="I98" t="s">
        <v>123</v>
      </c>
      <c r="J98" t="s">
        <v>144</v>
      </c>
      <c r="K98">
        <v>4.41</v>
      </c>
      <c r="L98">
        <v>4.34</v>
      </c>
      <c r="M98">
        <v>4.3899999999999997</v>
      </c>
      <c r="N98">
        <v>4.38</v>
      </c>
      <c r="O98">
        <v>30</v>
      </c>
      <c r="P98">
        <v>10</v>
      </c>
      <c r="Q98">
        <v>33.33</v>
      </c>
      <c r="R98" t="str">
        <f t="shared" si="3"/>
        <v>M</v>
      </c>
      <c r="S98" t="str">
        <f t="shared" si="4"/>
        <v>25334</v>
      </c>
      <c r="T98">
        <f t="shared" si="5"/>
        <v>20</v>
      </c>
    </row>
    <row r="99" spans="1:20" x14ac:dyDescent="0.25">
      <c r="A99" t="s">
        <v>306</v>
      </c>
      <c r="B99" t="s">
        <v>307</v>
      </c>
      <c r="C99">
        <v>202320</v>
      </c>
      <c r="D99" t="s">
        <v>19</v>
      </c>
      <c r="E99" t="s">
        <v>20</v>
      </c>
      <c r="F99">
        <v>1301</v>
      </c>
      <c r="G99" t="s">
        <v>56</v>
      </c>
      <c r="H99" t="s">
        <v>308</v>
      </c>
      <c r="I99" t="s">
        <v>23</v>
      </c>
      <c r="J99" t="s">
        <v>24</v>
      </c>
      <c r="K99">
        <v>4.7</v>
      </c>
      <c r="L99">
        <v>4.68</v>
      </c>
      <c r="M99">
        <v>4.6500000000000004</v>
      </c>
      <c r="N99">
        <v>4.68</v>
      </c>
      <c r="O99">
        <v>29</v>
      </c>
      <c r="P99">
        <v>10</v>
      </c>
      <c r="Q99">
        <v>34.479999999999997</v>
      </c>
      <c r="R99" t="str">
        <f t="shared" si="3"/>
        <v>C</v>
      </c>
      <c r="S99" t="str">
        <f t="shared" si="4"/>
        <v>25675</v>
      </c>
      <c r="T99">
        <f t="shared" si="5"/>
        <v>19</v>
      </c>
    </row>
    <row r="100" spans="1:20" x14ac:dyDescent="0.25">
      <c r="A100" t="s">
        <v>309</v>
      </c>
      <c r="B100" t="s">
        <v>310</v>
      </c>
      <c r="C100">
        <v>202320</v>
      </c>
      <c r="D100" t="s">
        <v>19</v>
      </c>
      <c r="E100" t="s">
        <v>121</v>
      </c>
      <c r="F100">
        <v>1315</v>
      </c>
      <c r="G100" t="s">
        <v>56</v>
      </c>
      <c r="H100" t="s">
        <v>122</v>
      </c>
      <c r="I100" t="s">
        <v>123</v>
      </c>
      <c r="J100" t="s">
        <v>124</v>
      </c>
      <c r="K100">
        <v>4.83</v>
      </c>
      <c r="L100">
        <v>4.74</v>
      </c>
      <c r="M100">
        <v>4.7699999999999996</v>
      </c>
      <c r="N100">
        <v>4.79</v>
      </c>
      <c r="O100">
        <v>27</v>
      </c>
      <c r="P100">
        <v>12</v>
      </c>
      <c r="Q100">
        <v>44.44</v>
      </c>
      <c r="R100" t="str">
        <f t="shared" si="3"/>
        <v>C</v>
      </c>
      <c r="S100" t="str">
        <f t="shared" si="4"/>
        <v>25678</v>
      </c>
      <c r="T100">
        <f t="shared" si="5"/>
        <v>15</v>
      </c>
    </row>
    <row r="101" spans="1:20" x14ac:dyDescent="0.25">
      <c r="A101" t="s">
        <v>311</v>
      </c>
      <c r="B101" t="s">
        <v>312</v>
      </c>
      <c r="C101">
        <v>202320</v>
      </c>
      <c r="D101" t="s">
        <v>19</v>
      </c>
      <c r="E101" t="s">
        <v>142</v>
      </c>
      <c r="F101">
        <v>1332</v>
      </c>
      <c r="G101" t="s">
        <v>107</v>
      </c>
      <c r="H101" t="s">
        <v>305</v>
      </c>
      <c r="I101" t="s">
        <v>123</v>
      </c>
      <c r="J101" t="s">
        <v>144</v>
      </c>
      <c r="K101">
        <v>4.67</v>
      </c>
      <c r="L101">
        <v>4.7699999999999996</v>
      </c>
      <c r="M101">
        <v>4.43</v>
      </c>
      <c r="N101">
        <v>4.6399999999999997</v>
      </c>
      <c r="O101">
        <v>30</v>
      </c>
      <c r="P101">
        <v>10</v>
      </c>
      <c r="Q101">
        <v>33.33</v>
      </c>
      <c r="R101" t="str">
        <f t="shared" si="3"/>
        <v>M</v>
      </c>
      <c r="S101" t="str">
        <f t="shared" si="4"/>
        <v>25682</v>
      </c>
      <c r="T101">
        <f t="shared" si="5"/>
        <v>20</v>
      </c>
    </row>
    <row r="102" spans="1:20" x14ac:dyDescent="0.25">
      <c r="A102" t="s">
        <v>313</v>
      </c>
      <c r="B102" t="s">
        <v>314</v>
      </c>
      <c r="C102">
        <v>202320</v>
      </c>
      <c r="D102" t="s">
        <v>19</v>
      </c>
      <c r="E102" t="s">
        <v>315</v>
      </c>
      <c r="F102">
        <v>2301</v>
      </c>
      <c r="G102" t="s">
        <v>28</v>
      </c>
      <c r="H102" t="s">
        <v>143</v>
      </c>
      <c r="I102" t="s">
        <v>316</v>
      </c>
      <c r="J102" t="s">
        <v>317</v>
      </c>
      <c r="K102">
        <v>4.71</v>
      </c>
      <c r="L102">
        <v>4.68</v>
      </c>
      <c r="M102">
        <v>4.63</v>
      </c>
      <c r="N102">
        <v>4.68</v>
      </c>
      <c r="O102">
        <v>32</v>
      </c>
      <c r="P102">
        <v>17</v>
      </c>
      <c r="Q102">
        <v>53.13</v>
      </c>
      <c r="R102" t="str">
        <f t="shared" si="3"/>
        <v>G</v>
      </c>
      <c r="S102" t="str">
        <f t="shared" si="4"/>
        <v>25683</v>
      </c>
      <c r="T102">
        <f t="shared" si="5"/>
        <v>15</v>
      </c>
    </row>
    <row r="103" spans="1:20" x14ac:dyDescent="0.25">
      <c r="A103" t="s">
        <v>318</v>
      </c>
      <c r="B103" t="s">
        <v>319</v>
      </c>
      <c r="C103">
        <v>202320</v>
      </c>
      <c r="D103" t="s">
        <v>19</v>
      </c>
      <c r="E103" t="s">
        <v>149</v>
      </c>
      <c r="F103">
        <v>2306</v>
      </c>
      <c r="G103" t="s">
        <v>56</v>
      </c>
      <c r="H103" t="s">
        <v>160</v>
      </c>
      <c r="I103" t="s">
        <v>23</v>
      </c>
      <c r="J103" t="s">
        <v>151</v>
      </c>
      <c r="K103">
        <v>4.45</v>
      </c>
      <c r="L103">
        <v>4.43</v>
      </c>
      <c r="M103">
        <v>4.28</v>
      </c>
      <c r="N103">
        <v>4.3899999999999997</v>
      </c>
      <c r="O103">
        <v>28</v>
      </c>
      <c r="P103">
        <v>11</v>
      </c>
      <c r="Q103">
        <v>39.29</v>
      </c>
      <c r="R103" t="str">
        <f t="shared" si="3"/>
        <v>S</v>
      </c>
      <c r="S103" t="str">
        <f t="shared" si="4"/>
        <v>25711</v>
      </c>
      <c r="T103">
        <f t="shared" si="5"/>
        <v>17</v>
      </c>
    </row>
    <row r="104" spans="1:20" x14ac:dyDescent="0.25">
      <c r="A104" t="s">
        <v>320</v>
      </c>
      <c r="B104" t="s">
        <v>321</v>
      </c>
      <c r="C104">
        <v>202320</v>
      </c>
      <c r="D104" t="s">
        <v>19</v>
      </c>
      <c r="E104" t="s">
        <v>35</v>
      </c>
      <c r="F104">
        <v>1302</v>
      </c>
      <c r="G104" t="s">
        <v>56</v>
      </c>
      <c r="H104" t="s">
        <v>322</v>
      </c>
      <c r="I104" t="s">
        <v>23</v>
      </c>
      <c r="J104" t="s">
        <v>37</v>
      </c>
      <c r="K104">
        <v>4.78</v>
      </c>
      <c r="L104">
        <v>4.76</v>
      </c>
      <c r="M104">
        <v>4.74</v>
      </c>
      <c r="N104">
        <v>4.76</v>
      </c>
      <c r="O104">
        <v>35</v>
      </c>
      <c r="P104">
        <v>15</v>
      </c>
      <c r="Q104">
        <v>42.86</v>
      </c>
      <c r="R104" t="str">
        <f t="shared" si="3"/>
        <v>S</v>
      </c>
      <c r="S104" t="str">
        <f t="shared" si="4"/>
        <v>25720</v>
      </c>
      <c r="T104">
        <f t="shared" si="5"/>
        <v>20</v>
      </c>
    </row>
    <row r="105" spans="1:20" x14ac:dyDescent="0.25">
      <c r="A105" t="s">
        <v>323</v>
      </c>
      <c r="B105" t="s">
        <v>324</v>
      </c>
      <c r="C105">
        <v>202320</v>
      </c>
      <c r="D105" t="s">
        <v>27</v>
      </c>
      <c r="E105" t="s">
        <v>172</v>
      </c>
      <c r="F105">
        <v>302</v>
      </c>
      <c r="G105" t="s">
        <v>21</v>
      </c>
      <c r="H105" t="s">
        <v>325</v>
      </c>
      <c r="I105" t="s">
        <v>52</v>
      </c>
      <c r="J105" t="s">
        <v>53</v>
      </c>
      <c r="K105">
        <v>4.26</v>
      </c>
      <c r="L105">
        <v>4.78</v>
      </c>
      <c r="M105">
        <v>4.8099999999999996</v>
      </c>
      <c r="N105">
        <v>4.58</v>
      </c>
      <c r="O105">
        <v>25</v>
      </c>
      <c r="P105">
        <v>9</v>
      </c>
      <c r="Q105">
        <v>36</v>
      </c>
      <c r="R105" t="str">
        <f t="shared" si="3"/>
        <v>J</v>
      </c>
      <c r="S105" t="str">
        <f t="shared" si="4"/>
        <v>25787</v>
      </c>
      <c r="T105">
        <f t="shared" si="5"/>
        <v>16</v>
      </c>
    </row>
    <row r="106" spans="1:20" x14ac:dyDescent="0.25">
      <c r="A106" t="s">
        <v>326</v>
      </c>
      <c r="B106" t="s">
        <v>327</v>
      </c>
      <c r="C106">
        <v>202320</v>
      </c>
      <c r="D106" t="s">
        <v>19</v>
      </c>
      <c r="E106" t="s">
        <v>172</v>
      </c>
      <c r="F106">
        <v>302</v>
      </c>
      <c r="G106" t="s">
        <v>228</v>
      </c>
      <c r="H106" t="s">
        <v>267</v>
      </c>
      <c r="I106" t="s">
        <v>52</v>
      </c>
      <c r="J106" t="s">
        <v>53</v>
      </c>
      <c r="K106">
        <v>4.87</v>
      </c>
      <c r="L106">
        <v>4.8499999999999996</v>
      </c>
      <c r="M106">
        <v>4.91</v>
      </c>
      <c r="N106">
        <v>4.87</v>
      </c>
      <c r="O106">
        <v>26</v>
      </c>
      <c r="P106">
        <v>16</v>
      </c>
      <c r="Q106">
        <v>61.54</v>
      </c>
      <c r="R106" t="str">
        <f t="shared" si="3"/>
        <v>J</v>
      </c>
      <c r="S106" t="str">
        <f t="shared" si="4"/>
        <v>25788</v>
      </c>
      <c r="T106">
        <f t="shared" si="5"/>
        <v>10</v>
      </c>
    </row>
    <row r="107" spans="1:20" x14ac:dyDescent="0.25">
      <c r="A107" t="s">
        <v>328</v>
      </c>
      <c r="B107" t="s">
        <v>329</v>
      </c>
      <c r="C107">
        <v>202320</v>
      </c>
      <c r="D107" t="s">
        <v>27</v>
      </c>
      <c r="E107" t="s">
        <v>172</v>
      </c>
      <c r="F107">
        <v>303</v>
      </c>
      <c r="G107" t="s">
        <v>21</v>
      </c>
      <c r="H107" t="s">
        <v>330</v>
      </c>
      <c r="I107" t="s">
        <v>52</v>
      </c>
      <c r="J107" t="s">
        <v>53</v>
      </c>
      <c r="K107">
        <v>5</v>
      </c>
      <c r="L107">
        <v>5</v>
      </c>
      <c r="M107">
        <v>5</v>
      </c>
      <c r="N107">
        <v>5</v>
      </c>
      <c r="O107">
        <v>15</v>
      </c>
      <c r="P107">
        <v>7</v>
      </c>
      <c r="Q107">
        <v>46.67</v>
      </c>
      <c r="R107" t="str">
        <f t="shared" si="3"/>
        <v>S</v>
      </c>
      <c r="S107" t="str">
        <f t="shared" si="4"/>
        <v>25790</v>
      </c>
      <c r="T107">
        <f t="shared" si="5"/>
        <v>8</v>
      </c>
    </row>
    <row r="108" spans="1:20" x14ac:dyDescent="0.25">
      <c r="A108" t="s">
        <v>331</v>
      </c>
      <c r="B108" t="s">
        <v>332</v>
      </c>
      <c r="C108">
        <v>202320</v>
      </c>
      <c r="D108" t="s">
        <v>19</v>
      </c>
      <c r="E108" t="s">
        <v>172</v>
      </c>
      <c r="F108">
        <v>303</v>
      </c>
      <c r="G108" t="s">
        <v>107</v>
      </c>
      <c r="H108" t="s">
        <v>184</v>
      </c>
      <c r="I108" t="s">
        <v>52</v>
      </c>
      <c r="J108" t="s">
        <v>53</v>
      </c>
      <c r="K108">
        <v>4.82</v>
      </c>
      <c r="L108">
        <v>4.74</v>
      </c>
      <c r="M108">
        <v>4.79</v>
      </c>
      <c r="N108">
        <v>4.79</v>
      </c>
      <c r="O108">
        <v>31</v>
      </c>
      <c r="P108">
        <v>15</v>
      </c>
      <c r="Q108">
        <v>48.39</v>
      </c>
      <c r="R108" t="str">
        <f t="shared" si="3"/>
        <v>A</v>
      </c>
      <c r="S108" t="str">
        <f t="shared" si="4"/>
        <v>25791</v>
      </c>
      <c r="T108">
        <f t="shared" si="5"/>
        <v>16</v>
      </c>
    </row>
    <row r="109" spans="1:20" x14ac:dyDescent="0.25">
      <c r="A109" t="s">
        <v>333</v>
      </c>
      <c r="B109" t="s">
        <v>334</v>
      </c>
      <c r="C109">
        <v>202320</v>
      </c>
      <c r="D109" t="s">
        <v>19</v>
      </c>
      <c r="E109" t="s">
        <v>172</v>
      </c>
      <c r="F109">
        <v>303</v>
      </c>
      <c r="G109" t="s">
        <v>228</v>
      </c>
      <c r="H109" t="s">
        <v>330</v>
      </c>
      <c r="I109" t="s">
        <v>52</v>
      </c>
      <c r="J109" t="s">
        <v>53</v>
      </c>
      <c r="K109">
        <v>4.68</v>
      </c>
      <c r="L109">
        <v>4.6100000000000003</v>
      </c>
      <c r="M109">
        <v>4.6100000000000003</v>
      </c>
      <c r="N109">
        <v>4.6399999999999997</v>
      </c>
      <c r="O109">
        <v>28</v>
      </c>
      <c r="P109">
        <v>14</v>
      </c>
      <c r="Q109">
        <v>50</v>
      </c>
      <c r="R109" t="str">
        <f t="shared" si="3"/>
        <v>S</v>
      </c>
      <c r="S109" t="str">
        <f t="shared" si="4"/>
        <v>25792</v>
      </c>
      <c r="T109">
        <f t="shared" si="5"/>
        <v>14</v>
      </c>
    </row>
    <row r="110" spans="1:20" x14ac:dyDescent="0.25">
      <c r="A110" t="s">
        <v>335</v>
      </c>
      <c r="B110" t="s">
        <v>336</v>
      </c>
      <c r="C110">
        <v>202320</v>
      </c>
      <c r="D110" t="s">
        <v>19</v>
      </c>
      <c r="E110" t="s">
        <v>172</v>
      </c>
      <c r="F110">
        <v>303</v>
      </c>
      <c r="G110" t="s">
        <v>231</v>
      </c>
      <c r="H110" t="s">
        <v>337</v>
      </c>
      <c r="I110" t="s">
        <v>52</v>
      </c>
      <c r="J110" t="s">
        <v>53</v>
      </c>
      <c r="K110">
        <v>4.83</v>
      </c>
      <c r="L110">
        <v>4.75</v>
      </c>
      <c r="M110">
        <v>4.7300000000000004</v>
      </c>
      <c r="N110">
        <v>4.78</v>
      </c>
      <c r="O110">
        <v>17</v>
      </c>
      <c r="P110">
        <v>12</v>
      </c>
      <c r="Q110">
        <v>70.59</v>
      </c>
      <c r="R110" t="str">
        <f t="shared" si="3"/>
        <v>D</v>
      </c>
      <c r="S110" t="str">
        <f t="shared" si="4"/>
        <v>25793</v>
      </c>
      <c r="T110">
        <f t="shared" si="5"/>
        <v>5</v>
      </c>
    </row>
    <row r="111" spans="1:20" x14ac:dyDescent="0.25">
      <c r="A111" t="s">
        <v>338</v>
      </c>
      <c r="B111" t="s">
        <v>339</v>
      </c>
      <c r="C111">
        <v>202320</v>
      </c>
      <c r="D111" t="s">
        <v>19</v>
      </c>
      <c r="E111" t="s">
        <v>172</v>
      </c>
      <c r="F111">
        <v>304</v>
      </c>
      <c r="G111" t="s">
        <v>107</v>
      </c>
      <c r="H111" t="s">
        <v>178</v>
      </c>
      <c r="I111" t="s">
        <v>52</v>
      </c>
      <c r="J111" t="s">
        <v>53</v>
      </c>
      <c r="K111">
        <v>4.84</v>
      </c>
      <c r="L111">
        <v>4.88</v>
      </c>
      <c r="M111">
        <v>4.8499999999999996</v>
      </c>
      <c r="N111">
        <v>4.8600000000000003</v>
      </c>
      <c r="O111">
        <v>31</v>
      </c>
      <c r="P111">
        <v>19</v>
      </c>
      <c r="Q111">
        <v>61.29</v>
      </c>
      <c r="R111" t="str">
        <f t="shared" si="3"/>
        <v>J</v>
      </c>
      <c r="S111" t="str">
        <f t="shared" si="4"/>
        <v>25795</v>
      </c>
      <c r="T111">
        <f t="shared" si="5"/>
        <v>12</v>
      </c>
    </row>
    <row r="112" spans="1:20" x14ac:dyDescent="0.25">
      <c r="A112" t="s">
        <v>340</v>
      </c>
      <c r="B112" t="s">
        <v>341</v>
      </c>
      <c r="C112">
        <v>202320</v>
      </c>
      <c r="D112" t="s">
        <v>19</v>
      </c>
      <c r="E112" t="s">
        <v>172</v>
      </c>
      <c r="F112">
        <v>304</v>
      </c>
      <c r="G112" t="s">
        <v>228</v>
      </c>
      <c r="H112" t="s">
        <v>181</v>
      </c>
      <c r="I112" t="s">
        <v>52</v>
      </c>
      <c r="J112" t="s">
        <v>53</v>
      </c>
      <c r="K112">
        <v>4.66</v>
      </c>
      <c r="L112">
        <v>4.7</v>
      </c>
      <c r="M112">
        <v>4.72</v>
      </c>
      <c r="N112">
        <v>4.6900000000000004</v>
      </c>
      <c r="O112">
        <v>30</v>
      </c>
      <c r="P112">
        <v>16</v>
      </c>
      <c r="Q112">
        <v>53.33</v>
      </c>
      <c r="R112" t="str">
        <f t="shared" si="3"/>
        <v>J</v>
      </c>
      <c r="S112" t="str">
        <f t="shared" si="4"/>
        <v>25796</v>
      </c>
      <c r="T112">
        <f t="shared" si="5"/>
        <v>14</v>
      </c>
    </row>
    <row r="113" spans="1:20" x14ac:dyDescent="0.25">
      <c r="A113" t="s">
        <v>342</v>
      </c>
      <c r="B113" t="s">
        <v>343</v>
      </c>
      <c r="C113">
        <v>202320</v>
      </c>
      <c r="D113" t="s">
        <v>19</v>
      </c>
      <c r="E113" t="s">
        <v>172</v>
      </c>
      <c r="F113">
        <v>305</v>
      </c>
      <c r="G113" t="s">
        <v>56</v>
      </c>
      <c r="H113" t="s">
        <v>199</v>
      </c>
      <c r="I113" t="s">
        <v>52</v>
      </c>
      <c r="J113" t="s">
        <v>53</v>
      </c>
      <c r="K113">
        <v>4.75</v>
      </c>
      <c r="L113">
        <v>4.76</v>
      </c>
      <c r="M113">
        <v>4.75</v>
      </c>
      <c r="N113">
        <v>4.75</v>
      </c>
      <c r="O113">
        <v>32</v>
      </c>
      <c r="P113">
        <v>17</v>
      </c>
      <c r="Q113">
        <v>53.13</v>
      </c>
      <c r="R113" t="str">
        <f t="shared" si="3"/>
        <v>M</v>
      </c>
      <c r="S113" t="str">
        <f t="shared" si="4"/>
        <v>25800</v>
      </c>
      <c r="T113">
        <f t="shared" si="5"/>
        <v>15</v>
      </c>
    </row>
    <row r="114" spans="1:20" x14ac:dyDescent="0.25">
      <c r="A114" t="s">
        <v>344</v>
      </c>
      <c r="B114" t="s">
        <v>345</v>
      </c>
      <c r="C114">
        <v>202320</v>
      </c>
      <c r="D114" t="s">
        <v>19</v>
      </c>
      <c r="E114" t="s">
        <v>172</v>
      </c>
      <c r="F114">
        <v>305</v>
      </c>
      <c r="G114" t="s">
        <v>107</v>
      </c>
      <c r="H114" t="s">
        <v>225</v>
      </c>
      <c r="I114" t="s">
        <v>52</v>
      </c>
      <c r="J114" t="s">
        <v>53</v>
      </c>
      <c r="K114">
        <v>4.55</v>
      </c>
      <c r="L114">
        <v>4.68</v>
      </c>
      <c r="M114">
        <v>4.66</v>
      </c>
      <c r="N114">
        <v>4.62</v>
      </c>
      <c r="O114">
        <v>31</v>
      </c>
      <c r="P114">
        <v>13</v>
      </c>
      <c r="Q114">
        <v>41.94</v>
      </c>
      <c r="R114" t="str">
        <f t="shared" si="3"/>
        <v>T</v>
      </c>
      <c r="S114" t="str">
        <f t="shared" si="4"/>
        <v>25801</v>
      </c>
      <c r="T114">
        <f t="shared" si="5"/>
        <v>18</v>
      </c>
    </row>
    <row r="115" spans="1:20" x14ac:dyDescent="0.25">
      <c r="A115" t="s">
        <v>346</v>
      </c>
      <c r="B115" t="s">
        <v>347</v>
      </c>
      <c r="C115">
        <v>202320</v>
      </c>
      <c r="D115" t="s">
        <v>27</v>
      </c>
      <c r="E115" t="s">
        <v>172</v>
      </c>
      <c r="F115">
        <v>306</v>
      </c>
      <c r="G115" t="s">
        <v>21</v>
      </c>
      <c r="H115" t="s">
        <v>348</v>
      </c>
      <c r="I115" t="s">
        <v>52</v>
      </c>
      <c r="J115" t="s">
        <v>53</v>
      </c>
      <c r="K115">
        <v>5</v>
      </c>
      <c r="L115">
        <v>5</v>
      </c>
      <c r="M115">
        <v>5</v>
      </c>
      <c r="N115">
        <v>5</v>
      </c>
      <c r="O115">
        <v>4</v>
      </c>
      <c r="P115">
        <v>2</v>
      </c>
      <c r="Q115">
        <v>50</v>
      </c>
      <c r="R115" t="str">
        <f t="shared" si="3"/>
        <v>T</v>
      </c>
      <c r="S115" t="str">
        <f t="shared" si="4"/>
        <v>25804</v>
      </c>
      <c r="T115">
        <f t="shared" si="5"/>
        <v>2</v>
      </c>
    </row>
    <row r="116" spans="1:20" x14ac:dyDescent="0.25">
      <c r="A116" t="s">
        <v>349</v>
      </c>
      <c r="B116" t="s">
        <v>350</v>
      </c>
      <c r="C116">
        <v>202320</v>
      </c>
      <c r="D116" t="s">
        <v>19</v>
      </c>
      <c r="E116" t="s">
        <v>172</v>
      </c>
      <c r="F116">
        <v>306</v>
      </c>
      <c r="G116" t="s">
        <v>56</v>
      </c>
      <c r="H116" t="s">
        <v>184</v>
      </c>
      <c r="I116" t="s">
        <v>52</v>
      </c>
      <c r="J116" t="s">
        <v>53</v>
      </c>
      <c r="K116">
        <v>4.97</v>
      </c>
      <c r="L116">
        <v>4.95</v>
      </c>
      <c r="M116">
        <v>4.96</v>
      </c>
      <c r="N116">
        <v>4.96</v>
      </c>
      <c r="O116">
        <v>44</v>
      </c>
      <c r="P116">
        <v>23</v>
      </c>
      <c r="Q116">
        <v>52.27</v>
      </c>
      <c r="R116" t="str">
        <f t="shared" si="3"/>
        <v>A</v>
      </c>
      <c r="S116" t="str">
        <f t="shared" si="4"/>
        <v>25805</v>
      </c>
      <c r="T116">
        <f t="shared" si="5"/>
        <v>21</v>
      </c>
    </row>
    <row r="117" spans="1:20" x14ac:dyDescent="0.25">
      <c r="A117" t="s">
        <v>351</v>
      </c>
      <c r="B117" t="s">
        <v>352</v>
      </c>
      <c r="C117">
        <v>202320</v>
      </c>
      <c r="D117" t="s">
        <v>19</v>
      </c>
      <c r="E117" t="s">
        <v>172</v>
      </c>
      <c r="F117">
        <v>307</v>
      </c>
      <c r="G117" t="s">
        <v>21</v>
      </c>
      <c r="H117" t="s">
        <v>189</v>
      </c>
      <c r="I117" t="s">
        <v>52</v>
      </c>
      <c r="J117" t="s">
        <v>53</v>
      </c>
      <c r="K117">
        <v>4.76</v>
      </c>
      <c r="L117">
        <v>4.83</v>
      </c>
      <c r="M117">
        <v>4.74</v>
      </c>
      <c r="N117">
        <v>4.78</v>
      </c>
      <c r="O117">
        <v>43</v>
      </c>
      <c r="P117">
        <v>29</v>
      </c>
      <c r="Q117">
        <v>67.44</v>
      </c>
      <c r="R117" t="str">
        <f t="shared" si="3"/>
        <v>K</v>
      </c>
      <c r="S117" t="str">
        <f t="shared" si="4"/>
        <v>25810</v>
      </c>
      <c r="T117">
        <f t="shared" si="5"/>
        <v>14</v>
      </c>
    </row>
    <row r="118" spans="1:20" x14ac:dyDescent="0.25">
      <c r="A118" t="s">
        <v>353</v>
      </c>
      <c r="B118" t="s">
        <v>354</v>
      </c>
      <c r="C118">
        <v>202320</v>
      </c>
      <c r="D118" t="s">
        <v>19</v>
      </c>
      <c r="E118" t="s">
        <v>172</v>
      </c>
      <c r="F118">
        <v>308</v>
      </c>
      <c r="G118" t="s">
        <v>21</v>
      </c>
      <c r="H118" t="s">
        <v>189</v>
      </c>
      <c r="I118" t="s">
        <v>52</v>
      </c>
      <c r="J118" t="s">
        <v>53</v>
      </c>
      <c r="K118">
        <v>4.7699999999999996</v>
      </c>
      <c r="L118">
        <v>4.7699999999999996</v>
      </c>
      <c r="M118">
        <v>4.76</v>
      </c>
      <c r="N118">
        <v>4.7699999999999996</v>
      </c>
      <c r="O118">
        <v>43</v>
      </c>
      <c r="P118">
        <v>29</v>
      </c>
      <c r="Q118">
        <v>67.44</v>
      </c>
      <c r="R118" t="str">
        <f t="shared" si="3"/>
        <v>K</v>
      </c>
      <c r="S118" t="str">
        <f t="shared" si="4"/>
        <v>25814</v>
      </c>
      <c r="T118">
        <f t="shared" si="5"/>
        <v>14</v>
      </c>
    </row>
    <row r="119" spans="1:20" x14ac:dyDescent="0.25">
      <c r="A119" t="s">
        <v>355</v>
      </c>
      <c r="B119" t="s">
        <v>356</v>
      </c>
      <c r="C119">
        <v>202320</v>
      </c>
      <c r="D119" t="s">
        <v>19</v>
      </c>
      <c r="E119" t="s">
        <v>172</v>
      </c>
      <c r="F119">
        <v>309</v>
      </c>
      <c r="G119" t="s">
        <v>21</v>
      </c>
      <c r="H119" t="s">
        <v>357</v>
      </c>
      <c r="I119" t="s">
        <v>52</v>
      </c>
      <c r="J119" t="s">
        <v>53</v>
      </c>
      <c r="K119">
        <v>4.88</v>
      </c>
      <c r="L119">
        <v>4.8499999999999996</v>
      </c>
      <c r="M119">
        <v>4.8499999999999996</v>
      </c>
      <c r="N119">
        <v>4.8600000000000003</v>
      </c>
      <c r="O119">
        <v>37</v>
      </c>
      <c r="P119">
        <v>26</v>
      </c>
      <c r="Q119">
        <v>70.27</v>
      </c>
      <c r="R119" t="str">
        <f t="shared" si="3"/>
        <v>C</v>
      </c>
      <c r="S119" t="str">
        <f t="shared" si="4"/>
        <v>25819</v>
      </c>
      <c r="T119">
        <f t="shared" si="5"/>
        <v>11</v>
      </c>
    </row>
    <row r="120" spans="1:20" x14ac:dyDescent="0.25">
      <c r="A120" t="s">
        <v>358</v>
      </c>
      <c r="B120" t="s">
        <v>359</v>
      </c>
      <c r="C120">
        <v>202320</v>
      </c>
      <c r="D120" t="s">
        <v>19</v>
      </c>
      <c r="E120" t="s">
        <v>172</v>
      </c>
      <c r="F120">
        <v>402</v>
      </c>
      <c r="G120" t="s">
        <v>21</v>
      </c>
      <c r="H120" t="s">
        <v>196</v>
      </c>
      <c r="I120" t="s">
        <v>52</v>
      </c>
      <c r="J120" t="s">
        <v>53</v>
      </c>
      <c r="K120">
        <v>5</v>
      </c>
      <c r="L120">
        <v>5</v>
      </c>
      <c r="M120">
        <v>5</v>
      </c>
      <c r="N120">
        <v>5</v>
      </c>
      <c r="O120">
        <v>43</v>
      </c>
      <c r="P120">
        <v>29</v>
      </c>
      <c r="Q120">
        <v>67.44</v>
      </c>
      <c r="R120" t="str">
        <f t="shared" si="3"/>
        <v>J</v>
      </c>
      <c r="S120" t="str">
        <f t="shared" si="4"/>
        <v>25823</v>
      </c>
      <c r="T120">
        <f t="shared" si="5"/>
        <v>14</v>
      </c>
    </row>
    <row r="121" spans="1:20" x14ac:dyDescent="0.25">
      <c r="A121" t="s">
        <v>360</v>
      </c>
      <c r="B121" t="s">
        <v>361</v>
      </c>
      <c r="C121">
        <v>202320</v>
      </c>
      <c r="D121" t="s">
        <v>19</v>
      </c>
      <c r="E121" t="s">
        <v>172</v>
      </c>
      <c r="F121">
        <v>403</v>
      </c>
      <c r="G121" t="s">
        <v>56</v>
      </c>
      <c r="H121" t="s">
        <v>362</v>
      </c>
      <c r="I121" t="s">
        <v>52</v>
      </c>
      <c r="J121" t="s">
        <v>53</v>
      </c>
      <c r="K121">
        <v>4.95</v>
      </c>
      <c r="L121">
        <v>4.95</v>
      </c>
      <c r="M121">
        <v>4.96</v>
      </c>
      <c r="N121">
        <v>4.95</v>
      </c>
      <c r="O121">
        <v>48</v>
      </c>
      <c r="P121">
        <v>29</v>
      </c>
      <c r="Q121">
        <v>60.42</v>
      </c>
      <c r="R121" t="str">
        <f t="shared" si="3"/>
        <v>R</v>
      </c>
      <c r="S121" t="str">
        <f t="shared" si="4"/>
        <v>25828</v>
      </c>
      <c r="T121">
        <f t="shared" si="5"/>
        <v>19</v>
      </c>
    </row>
    <row r="122" spans="1:20" x14ac:dyDescent="0.25">
      <c r="A122" t="s">
        <v>363</v>
      </c>
      <c r="B122" t="s">
        <v>364</v>
      </c>
      <c r="C122">
        <v>202320</v>
      </c>
      <c r="D122" t="s">
        <v>19</v>
      </c>
      <c r="E122" t="s">
        <v>172</v>
      </c>
      <c r="F122">
        <v>404</v>
      </c>
      <c r="G122" t="s">
        <v>56</v>
      </c>
      <c r="H122" t="s">
        <v>202</v>
      </c>
      <c r="I122" t="s">
        <v>52</v>
      </c>
      <c r="J122" t="s">
        <v>53</v>
      </c>
      <c r="K122">
        <v>4.88</v>
      </c>
      <c r="L122">
        <v>4.8899999999999997</v>
      </c>
      <c r="M122">
        <v>4.9000000000000004</v>
      </c>
      <c r="N122">
        <v>4.8899999999999997</v>
      </c>
      <c r="O122">
        <v>45</v>
      </c>
      <c r="P122">
        <v>25</v>
      </c>
      <c r="Q122">
        <v>55.56</v>
      </c>
      <c r="R122" t="str">
        <f t="shared" si="3"/>
        <v>D</v>
      </c>
      <c r="S122" t="str">
        <f t="shared" si="4"/>
        <v>25885</v>
      </c>
      <c r="T122">
        <f t="shared" si="5"/>
        <v>20</v>
      </c>
    </row>
    <row r="123" spans="1:20" x14ac:dyDescent="0.25">
      <c r="A123" t="s">
        <v>365</v>
      </c>
      <c r="B123" t="s">
        <v>366</v>
      </c>
      <c r="C123">
        <v>202320</v>
      </c>
      <c r="D123" t="s">
        <v>19</v>
      </c>
      <c r="E123" t="s">
        <v>172</v>
      </c>
      <c r="F123">
        <v>405</v>
      </c>
      <c r="G123" t="s">
        <v>21</v>
      </c>
      <c r="H123" t="s">
        <v>205</v>
      </c>
      <c r="I123" t="s">
        <v>52</v>
      </c>
      <c r="J123" t="s">
        <v>53</v>
      </c>
      <c r="K123">
        <v>4.9000000000000004</v>
      </c>
      <c r="L123">
        <v>4.9000000000000004</v>
      </c>
      <c r="M123">
        <v>4.87</v>
      </c>
      <c r="N123">
        <v>4.8899999999999997</v>
      </c>
      <c r="O123">
        <v>46</v>
      </c>
      <c r="P123">
        <v>32</v>
      </c>
      <c r="Q123">
        <v>69.569999999999993</v>
      </c>
      <c r="R123" t="str">
        <f t="shared" si="3"/>
        <v>J</v>
      </c>
      <c r="S123" t="str">
        <f t="shared" si="4"/>
        <v>25887</v>
      </c>
      <c r="T123">
        <f t="shared" si="5"/>
        <v>14</v>
      </c>
    </row>
    <row r="124" spans="1:20" x14ac:dyDescent="0.25">
      <c r="A124" t="s">
        <v>367</v>
      </c>
      <c r="B124" t="s">
        <v>368</v>
      </c>
      <c r="C124">
        <v>202320</v>
      </c>
      <c r="D124" t="s">
        <v>19</v>
      </c>
      <c r="E124" t="s">
        <v>172</v>
      </c>
      <c r="F124">
        <v>406</v>
      </c>
      <c r="G124" t="s">
        <v>21</v>
      </c>
      <c r="H124" t="s">
        <v>79</v>
      </c>
      <c r="I124" t="s">
        <v>52</v>
      </c>
      <c r="J124" t="s">
        <v>53</v>
      </c>
      <c r="K124">
        <v>4.8899999999999997</v>
      </c>
      <c r="L124">
        <v>4.8600000000000003</v>
      </c>
      <c r="M124">
        <v>4.87</v>
      </c>
      <c r="N124">
        <v>4.88</v>
      </c>
      <c r="O124">
        <v>45</v>
      </c>
      <c r="P124">
        <v>27</v>
      </c>
      <c r="Q124">
        <v>60</v>
      </c>
      <c r="R124" t="str">
        <f t="shared" si="3"/>
        <v>S</v>
      </c>
      <c r="S124" t="str">
        <f t="shared" si="4"/>
        <v>25889</v>
      </c>
      <c r="T124">
        <f t="shared" si="5"/>
        <v>18</v>
      </c>
    </row>
    <row r="125" spans="1:20" x14ac:dyDescent="0.25">
      <c r="A125" t="s">
        <v>369</v>
      </c>
      <c r="B125" t="s">
        <v>370</v>
      </c>
      <c r="C125">
        <v>202320</v>
      </c>
      <c r="D125" t="s">
        <v>27</v>
      </c>
      <c r="E125" t="s">
        <v>172</v>
      </c>
      <c r="F125">
        <v>407</v>
      </c>
      <c r="G125" t="s">
        <v>28</v>
      </c>
      <c r="H125" t="s">
        <v>371</v>
      </c>
      <c r="I125" t="s">
        <v>52</v>
      </c>
      <c r="J125" t="s">
        <v>53</v>
      </c>
      <c r="K125">
        <v>4.84</v>
      </c>
      <c r="L125">
        <v>4.92</v>
      </c>
      <c r="M125">
        <v>4.9000000000000004</v>
      </c>
      <c r="N125">
        <v>4.88</v>
      </c>
      <c r="O125">
        <v>24</v>
      </c>
      <c r="P125">
        <v>13</v>
      </c>
      <c r="Q125">
        <v>54.17</v>
      </c>
      <c r="R125" t="str">
        <f t="shared" si="3"/>
        <v>D</v>
      </c>
      <c r="S125" t="str">
        <f t="shared" si="4"/>
        <v>25891</v>
      </c>
      <c r="T125">
        <f t="shared" si="5"/>
        <v>11</v>
      </c>
    </row>
    <row r="126" spans="1:20" x14ac:dyDescent="0.25">
      <c r="A126" t="s">
        <v>372</v>
      </c>
      <c r="B126" t="s">
        <v>373</v>
      </c>
      <c r="C126">
        <v>202320</v>
      </c>
      <c r="D126" t="s">
        <v>19</v>
      </c>
      <c r="E126" t="s">
        <v>172</v>
      </c>
      <c r="F126">
        <v>407</v>
      </c>
      <c r="G126" t="s">
        <v>21</v>
      </c>
      <c r="H126" t="s">
        <v>371</v>
      </c>
      <c r="I126" t="s">
        <v>52</v>
      </c>
      <c r="J126" t="s">
        <v>53</v>
      </c>
      <c r="K126">
        <v>4.8600000000000003</v>
      </c>
      <c r="L126">
        <v>4.87</v>
      </c>
      <c r="M126">
        <v>4.87</v>
      </c>
      <c r="N126">
        <v>4.87</v>
      </c>
      <c r="O126">
        <v>48</v>
      </c>
      <c r="P126">
        <v>25</v>
      </c>
      <c r="Q126">
        <v>52.08</v>
      </c>
      <c r="R126" t="str">
        <f t="shared" si="3"/>
        <v>D</v>
      </c>
      <c r="S126" t="str">
        <f t="shared" si="4"/>
        <v>25892</v>
      </c>
      <c r="T126">
        <f t="shared" si="5"/>
        <v>23</v>
      </c>
    </row>
    <row r="127" spans="1:20" x14ac:dyDescent="0.25">
      <c r="A127" t="s">
        <v>374</v>
      </c>
      <c r="B127" t="s">
        <v>375</v>
      </c>
      <c r="C127">
        <v>202320</v>
      </c>
      <c r="D127" t="s">
        <v>19</v>
      </c>
      <c r="E127" t="s">
        <v>172</v>
      </c>
      <c r="F127">
        <v>408</v>
      </c>
      <c r="G127" t="s">
        <v>21</v>
      </c>
      <c r="H127" t="s">
        <v>210</v>
      </c>
      <c r="I127" t="s">
        <v>52</v>
      </c>
      <c r="J127" t="s">
        <v>53</v>
      </c>
      <c r="K127">
        <v>4.88</v>
      </c>
      <c r="L127">
        <v>4.91</v>
      </c>
      <c r="M127">
        <v>4.91</v>
      </c>
      <c r="N127">
        <v>4.9000000000000004</v>
      </c>
      <c r="O127">
        <v>43</v>
      </c>
      <c r="P127">
        <v>26</v>
      </c>
      <c r="Q127">
        <v>60.47</v>
      </c>
      <c r="R127" t="str">
        <f t="shared" si="3"/>
        <v>L</v>
      </c>
      <c r="S127" t="str">
        <f t="shared" si="4"/>
        <v>25895</v>
      </c>
      <c r="T127">
        <f t="shared" si="5"/>
        <v>17</v>
      </c>
    </row>
    <row r="128" spans="1:20" x14ac:dyDescent="0.25">
      <c r="A128" t="s">
        <v>376</v>
      </c>
      <c r="B128" t="s">
        <v>377</v>
      </c>
      <c r="C128">
        <v>202320</v>
      </c>
      <c r="D128" t="s">
        <v>19</v>
      </c>
      <c r="E128" t="s">
        <v>172</v>
      </c>
      <c r="F128">
        <v>409</v>
      </c>
      <c r="G128" t="s">
        <v>21</v>
      </c>
      <c r="H128" t="s">
        <v>270</v>
      </c>
      <c r="I128" t="s">
        <v>52</v>
      </c>
      <c r="J128" t="s">
        <v>53</v>
      </c>
      <c r="K128">
        <v>4.84</v>
      </c>
      <c r="L128">
        <v>4.76</v>
      </c>
      <c r="M128">
        <v>4.79</v>
      </c>
      <c r="N128">
        <v>4.8</v>
      </c>
      <c r="O128">
        <v>43</v>
      </c>
      <c r="P128">
        <v>24</v>
      </c>
      <c r="Q128">
        <v>55.81</v>
      </c>
      <c r="R128" t="str">
        <f t="shared" si="3"/>
        <v>H</v>
      </c>
      <c r="S128" t="str">
        <f t="shared" si="4"/>
        <v>25898</v>
      </c>
      <c r="T128">
        <f t="shared" si="5"/>
        <v>19</v>
      </c>
    </row>
    <row r="129" spans="1:20" x14ac:dyDescent="0.25">
      <c r="A129" t="s">
        <v>376</v>
      </c>
      <c r="B129" t="s">
        <v>377</v>
      </c>
      <c r="C129">
        <v>202320</v>
      </c>
      <c r="D129" t="s">
        <v>19</v>
      </c>
      <c r="E129" t="s">
        <v>172</v>
      </c>
      <c r="F129">
        <v>409</v>
      </c>
      <c r="G129" t="s">
        <v>21</v>
      </c>
      <c r="H129" t="s">
        <v>337</v>
      </c>
      <c r="I129" t="s">
        <v>52</v>
      </c>
      <c r="J129" t="s">
        <v>53</v>
      </c>
      <c r="K129">
        <v>4.88</v>
      </c>
      <c r="L129">
        <v>4.76</v>
      </c>
      <c r="M129">
        <v>4.79</v>
      </c>
      <c r="N129">
        <v>4.8099999999999996</v>
      </c>
      <c r="O129">
        <v>43</v>
      </c>
      <c r="P129">
        <v>24</v>
      </c>
      <c r="Q129">
        <v>55.81</v>
      </c>
      <c r="R129" t="str">
        <f t="shared" si="3"/>
        <v>D</v>
      </c>
      <c r="S129" t="str">
        <f t="shared" si="4"/>
        <v>25898</v>
      </c>
      <c r="T129">
        <f t="shared" si="5"/>
        <v>19</v>
      </c>
    </row>
    <row r="130" spans="1:20" x14ac:dyDescent="0.25">
      <c r="A130" t="s">
        <v>378</v>
      </c>
      <c r="B130" t="s">
        <v>379</v>
      </c>
      <c r="C130">
        <v>202320</v>
      </c>
      <c r="D130" t="s">
        <v>19</v>
      </c>
      <c r="E130" t="s">
        <v>172</v>
      </c>
      <c r="F130">
        <v>499</v>
      </c>
      <c r="G130" t="s">
        <v>21</v>
      </c>
      <c r="H130" t="s">
        <v>173</v>
      </c>
      <c r="I130" t="s">
        <v>52</v>
      </c>
      <c r="J130" t="s">
        <v>53</v>
      </c>
      <c r="K130">
        <v>4.8499999999999996</v>
      </c>
      <c r="L130">
        <v>4.91</v>
      </c>
      <c r="M130">
        <v>4.8899999999999997</v>
      </c>
      <c r="N130">
        <v>4.88</v>
      </c>
      <c r="O130">
        <v>41</v>
      </c>
      <c r="P130">
        <v>22</v>
      </c>
      <c r="Q130">
        <v>53.66</v>
      </c>
      <c r="R130" t="str">
        <f t="shared" si="3"/>
        <v>J</v>
      </c>
      <c r="S130" t="str">
        <f t="shared" si="4"/>
        <v>25900</v>
      </c>
      <c r="T130">
        <f t="shared" si="5"/>
        <v>19</v>
      </c>
    </row>
    <row r="131" spans="1:20" x14ac:dyDescent="0.25">
      <c r="A131" t="s">
        <v>380</v>
      </c>
      <c r="B131" t="s">
        <v>381</v>
      </c>
      <c r="C131">
        <v>202320</v>
      </c>
      <c r="D131" t="s">
        <v>19</v>
      </c>
      <c r="E131" t="s">
        <v>50</v>
      </c>
      <c r="F131">
        <v>3331</v>
      </c>
      <c r="G131" t="s">
        <v>231</v>
      </c>
      <c r="H131" t="s">
        <v>71</v>
      </c>
      <c r="I131" t="s">
        <v>52</v>
      </c>
      <c r="J131" t="s">
        <v>53</v>
      </c>
      <c r="K131">
        <v>4.79</v>
      </c>
      <c r="L131">
        <v>4.6500000000000004</v>
      </c>
      <c r="M131">
        <v>4.63</v>
      </c>
      <c r="N131">
        <v>4.7</v>
      </c>
      <c r="O131">
        <v>13</v>
      </c>
      <c r="P131">
        <v>4</v>
      </c>
      <c r="Q131">
        <v>30.77</v>
      </c>
      <c r="R131" t="str">
        <f t="shared" ref="R131:R194" si="6">LEFT(H131,1)</f>
        <v>A</v>
      </c>
      <c r="S131" t="str">
        <f t="shared" ref="S131:S194" si="7">LEFT(B131, 5)</f>
        <v>25986</v>
      </c>
      <c r="T131">
        <f t="shared" ref="T131:T194" si="8">O131-P131</f>
        <v>9</v>
      </c>
    </row>
    <row r="132" spans="1:20" x14ac:dyDescent="0.25">
      <c r="A132" t="s">
        <v>382</v>
      </c>
      <c r="B132" t="s">
        <v>383</v>
      </c>
      <c r="C132">
        <v>202320</v>
      </c>
      <c r="D132" t="s">
        <v>19</v>
      </c>
      <c r="E132" t="s">
        <v>35</v>
      </c>
      <c r="F132">
        <v>1301</v>
      </c>
      <c r="G132" t="s">
        <v>56</v>
      </c>
      <c r="H132" t="s">
        <v>36</v>
      </c>
      <c r="I132" t="s">
        <v>23</v>
      </c>
      <c r="J132" t="s">
        <v>37</v>
      </c>
      <c r="K132">
        <v>4.62</v>
      </c>
      <c r="L132">
        <v>4.5199999999999996</v>
      </c>
      <c r="M132">
        <v>4.54</v>
      </c>
      <c r="N132">
        <v>4.5599999999999996</v>
      </c>
      <c r="O132">
        <v>25</v>
      </c>
      <c r="P132">
        <v>13</v>
      </c>
      <c r="Q132">
        <v>52</v>
      </c>
      <c r="R132" t="str">
        <f t="shared" si="6"/>
        <v>A</v>
      </c>
      <c r="S132" t="str">
        <f t="shared" si="7"/>
        <v>26139</v>
      </c>
      <c r="T132">
        <f t="shared" si="8"/>
        <v>12</v>
      </c>
    </row>
    <row r="133" spans="1:20" x14ac:dyDescent="0.25">
      <c r="A133" t="s">
        <v>384</v>
      </c>
      <c r="B133" t="s">
        <v>385</v>
      </c>
      <c r="C133">
        <v>202320</v>
      </c>
      <c r="D133" t="s">
        <v>27</v>
      </c>
      <c r="E133" t="s">
        <v>386</v>
      </c>
      <c r="F133">
        <v>103</v>
      </c>
      <c r="G133" t="s">
        <v>28</v>
      </c>
      <c r="H133" t="s">
        <v>387</v>
      </c>
      <c r="I133" t="s">
        <v>123</v>
      </c>
      <c r="J133" t="s">
        <v>388</v>
      </c>
      <c r="K133">
        <v>4.8499999999999996</v>
      </c>
      <c r="L133">
        <v>4.87</v>
      </c>
      <c r="M133">
        <v>4.67</v>
      </c>
      <c r="N133">
        <v>4.8099999999999996</v>
      </c>
      <c r="O133">
        <v>26</v>
      </c>
      <c r="P133">
        <v>15</v>
      </c>
      <c r="Q133">
        <v>57.69</v>
      </c>
      <c r="R133" t="str">
        <f t="shared" si="6"/>
        <v>K</v>
      </c>
      <c r="S133" t="str">
        <f t="shared" si="7"/>
        <v>26140</v>
      </c>
      <c r="T133">
        <f t="shared" si="8"/>
        <v>11</v>
      </c>
    </row>
    <row r="134" spans="1:20" x14ac:dyDescent="0.25">
      <c r="A134" t="s">
        <v>389</v>
      </c>
      <c r="B134" t="s">
        <v>390</v>
      </c>
      <c r="C134">
        <v>202320</v>
      </c>
      <c r="D134" t="s">
        <v>27</v>
      </c>
      <c r="E134" t="s">
        <v>391</v>
      </c>
      <c r="F134">
        <v>300</v>
      </c>
      <c r="G134" t="s">
        <v>28</v>
      </c>
      <c r="H134" t="s">
        <v>392</v>
      </c>
      <c r="I134" t="s">
        <v>52</v>
      </c>
      <c r="J134" t="s">
        <v>53</v>
      </c>
      <c r="K134">
        <v>5</v>
      </c>
      <c r="L134">
        <v>4.95</v>
      </c>
      <c r="M134">
        <v>5</v>
      </c>
      <c r="N134">
        <v>4.9800000000000004</v>
      </c>
      <c r="O134">
        <v>13</v>
      </c>
      <c r="P134">
        <v>4</v>
      </c>
      <c r="Q134">
        <v>30.77</v>
      </c>
      <c r="R134" t="str">
        <f t="shared" si="6"/>
        <v>S</v>
      </c>
      <c r="S134" t="str">
        <f t="shared" si="7"/>
        <v>26161</v>
      </c>
      <c r="T134">
        <f t="shared" si="8"/>
        <v>9</v>
      </c>
    </row>
    <row r="135" spans="1:20" x14ac:dyDescent="0.25">
      <c r="A135" t="s">
        <v>393</v>
      </c>
      <c r="B135" t="s">
        <v>394</v>
      </c>
      <c r="C135">
        <v>202320</v>
      </c>
      <c r="D135" t="s">
        <v>19</v>
      </c>
      <c r="E135" t="s">
        <v>391</v>
      </c>
      <c r="F135">
        <v>300</v>
      </c>
      <c r="G135" t="s">
        <v>21</v>
      </c>
      <c r="H135" t="s">
        <v>392</v>
      </c>
      <c r="I135" t="s">
        <v>52</v>
      </c>
      <c r="J135" t="s">
        <v>53</v>
      </c>
      <c r="K135">
        <v>5</v>
      </c>
      <c r="L135">
        <v>5</v>
      </c>
      <c r="M135">
        <v>5</v>
      </c>
      <c r="N135">
        <v>5</v>
      </c>
      <c r="O135">
        <v>12</v>
      </c>
      <c r="P135">
        <v>1</v>
      </c>
      <c r="Q135">
        <v>8.33</v>
      </c>
      <c r="R135" t="str">
        <f t="shared" si="6"/>
        <v>S</v>
      </c>
      <c r="S135" t="str">
        <f t="shared" si="7"/>
        <v>26162</v>
      </c>
      <c r="T135">
        <f t="shared" si="8"/>
        <v>11</v>
      </c>
    </row>
    <row r="136" spans="1:20" x14ac:dyDescent="0.25">
      <c r="A136" t="s">
        <v>395</v>
      </c>
      <c r="B136" t="s">
        <v>396</v>
      </c>
      <c r="C136">
        <v>202320</v>
      </c>
      <c r="D136" t="s">
        <v>27</v>
      </c>
      <c r="E136" t="s">
        <v>391</v>
      </c>
      <c r="F136">
        <v>301</v>
      </c>
      <c r="G136" t="s">
        <v>28</v>
      </c>
      <c r="H136" t="s">
        <v>397</v>
      </c>
      <c r="I136" t="s">
        <v>52</v>
      </c>
      <c r="J136" t="s">
        <v>53</v>
      </c>
      <c r="K136">
        <v>4.8600000000000003</v>
      </c>
      <c r="L136">
        <v>4.83</v>
      </c>
      <c r="M136">
        <v>4.83</v>
      </c>
      <c r="N136">
        <v>4.84</v>
      </c>
      <c r="O136">
        <v>15</v>
      </c>
      <c r="P136">
        <v>6</v>
      </c>
      <c r="Q136">
        <v>40</v>
      </c>
      <c r="R136" t="str">
        <f t="shared" si="6"/>
        <v>M</v>
      </c>
      <c r="S136" t="str">
        <f t="shared" si="7"/>
        <v>26163</v>
      </c>
      <c r="T136">
        <f t="shared" si="8"/>
        <v>9</v>
      </c>
    </row>
    <row r="137" spans="1:20" x14ac:dyDescent="0.25">
      <c r="A137" t="s">
        <v>398</v>
      </c>
      <c r="B137" t="s">
        <v>399</v>
      </c>
      <c r="C137">
        <v>202320</v>
      </c>
      <c r="D137" t="s">
        <v>27</v>
      </c>
      <c r="E137" t="s">
        <v>391</v>
      </c>
      <c r="F137">
        <v>310</v>
      </c>
      <c r="G137" t="s">
        <v>28</v>
      </c>
      <c r="H137" t="s">
        <v>400</v>
      </c>
      <c r="I137" t="s">
        <v>52</v>
      </c>
      <c r="J137" t="s">
        <v>53</v>
      </c>
      <c r="K137">
        <v>5</v>
      </c>
      <c r="L137">
        <v>5</v>
      </c>
      <c r="M137">
        <v>5</v>
      </c>
      <c r="N137">
        <v>5</v>
      </c>
      <c r="O137">
        <v>7</v>
      </c>
      <c r="P137">
        <v>1</v>
      </c>
      <c r="Q137">
        <v>14.29</v>
      </c>
      <c r="R137" t="str">
        <f t="shared" si="6"/>
        <v>J</v>
      </c>
      <c r="S137" t="str">
        <f t="shared" si="7"/>
        <v>26164</v>
      </c>
      <c r="T137">
        <f t="shared" si="8"/>
        <v>6</v>
      </c>
    </row>
    <row r="138" spans="1:20" x14ac:dyDescent="0.25">
      <c r="A138" t="s">
        <v>401</v>
      </c>
      <c r="B138" t="s">
        <v>402</v>
      </c>
      <c r="C138">
        <v>202320</v>
      </c>
      <c r="D138" t="s">
        <v>19</v>
      </c>
      <c r="E138" t="s">
        <v>391</v>
      </c>
      <c r="F138">
        <v>320</v>
      </c>
      <c r="G138" t="s">
        <v>28</v>
      </c>
      <c r="H138" t="s">
        <v>403</v>
      </c>
      <c r="I138" t="s">
        <v>52</v>
      </c>
      <c r="J138" t="s">
        <v>53</v>
      </c>
      <c r="K138">
        <v>3.22</v>
      </c>
      <c r="L138">
        <v>3.13</v>
      </c>
      <c r="M138">
        <v>3.25</v>
      </c>
      <c r="N138">
        <v>3.2</v>
      </c>
      <c r="O138">
        <v>11</v>
      </c>
      <c r="P138">
        <v>3</v>
      </c>
      <c r="Q138">
        <v>27.27</v>
      </c>
      <c r="R138" t="str">
        <f t="shared" si="6"/>
        <v>C</v>
      </c>
      <c r="S138" t="str">
        <f t="shared" si="7"/>
        <v>26165</v>
      </c>
      <c r="T138">
        <f t="shared" si="8"/>
        <v>8</v>
      </c>
    </row>
    <row r="139" spans="1:20" x14ac:dyDescent="0.25">
      <c r="A139" t="s">
        <v>404</v>
      </c>
      <c r="B139" t="s">
        <v>405</v>
      </c>
      <c r="C139">
        <v>202320</v>
      </c>
      <c r="D139" t="s">
        <v>27</v>
      </c>
      <c r="E139" t="s">
        <v>391</v>
      </c>
      <c r="F139">
        <v>330</v>
      </c>
      <c r="G139" t="s">
        <v>28</v>
      </c>
      <c r="H139" t="s">
        <v>397</v>
      </c>
      <c r="I139" t="s">
        <v>52</v>
      </c>
      <c r="J139" t="s">
        <v>53</v>
      </c>
      <c r="K139">
        <v>5</v>
      </c>
      <c r="L139">
        <v>5</v>
      </c>
      <c r="M139">
        <v>5</v>
      </c>
      <c r="N139">
        <v>5</v>
      </c>
      <c r="O139">
        <v>4</v>
      </c>
      <c r="P139">
        <v>3</v>
      </c>
      <c r="Q139">
        <v>75</v>
      </c>
      <c r="R139" t="str">
        <f t="shared" si="6"/>
        <v>M</v>
      </c>
      <c r="S139" t="str">
        <f t="shared" si="7"/>
        <v>26166</v>
      </c>
      <c r="T139">
        <f t="shared" si="8"/>
        <v>1</v>
      </c>
    </row>
    <row r="140" spans="1:20" x14ac:dyDescent="0.25">
      <c r="A140" t="s">
        <v>406</v>
      </c>
      <c r="B140" t="s">
        <v>407</v>
      </c>
      <c r="C140">
        <v>202320</v>
      </c>
      <c r="D140" t="s">
        <v>27</v>
      </c>
      <c r="E140" t="s">
        <v>408</v>
      </c>
      <c r="F140">
        <v>300</v>
      </c>
      <c r="G140" t="s">
        <v>28</v>
      </c>
      <c r="H140" t="s">
        <v>409</v>
      </c>
      <c r="I140" t="s">
        <v>52</v>
      </c>
      <c r="J140" t="s">
        <v>53</v>
      </c>
      <c r="K140">
        <v>4.84</v>
      </c>
      <c r="L140">
        <v>4.87</v>
      </c>
      <c r="M140">
        <v>4.67</v>
      </c>
      <c r="N140">
        <v>4.8</v>
      </c>
      <c r="O140">
        <v>7</v>
      </c>
      <c r="P140">
        <v>3</v>
      </c>
      <c r="Q140">
        <v>42.86</v>
      </c>
      <c r="R140" t="str">
        <f t="shared" si="6"/>
        <v>Q</v>
      </c>
      <c r="S140" t="str">
        <f t="shared" si="7"/>
        <v>26174</v>
      </c>
      <c r="T140">
        <f t="shared" si="8"/>
        <v>4</v>
      </c>
    </row>
    <row r="141" spans="1:20" x14ac:dyDescent="0.25">
      <c r="A141" t="s">
        <v>410</v>
      </c>
      <c r="B141" t="s">
        <v>411</v>
      </c>
      <c r="C141">
        <v>202320</v>
      </c>
      <c r="D141" t="s">
        <v>19</v>
      </c>
      <c r="E141" t="s">
        <v>408</v>
      </c>
      <c r="F141">
        <v>300</v>
      </c>
      <c r="G141" t="s">
        <v>21</v>
      </c>
      <c r="H141" t="s">
        <v>409</v>
      </c>
      <c r="I141" t="s">
        <v>52</v>
      </c>
      <c r="J141" t="s">
        <v>53</v>
      </c>
      <c r="K141">
        <v>5</v>
      </c>
      <c r="L141">
        <v>5</v>
      </c>
      <c r="M141">
        <v>5</v>
      </c>
      <c r="N141">
        <v>5</v>
      </c>
      <c r="O141">
        <v>11</v>
      </c>
      <c r="P141">
        <v>4</v>
      </c>
      <c r="Q141">
        <v>36.36</v>
      </c>
      <c r="R141" t="str">
        <f t="shared" si="6"/>
        <v>Q</v>
      </c>
      <c r="S141" t="str">
        <f t="shared" si="7"/>
        <v>26175</v>
      </c>
      <c r="T141">
        <f t="shared" si="8"/>
        <v>7</v>
      </c>
    </row>
    <row r="142" spans="1:20" x14ac:dyDescent="0.25">
      <c r="A142" t="s">
        <v>412</v>
      </c>
      <c r="B142" t="s">
        <v>413</v>
      </c>
      <c r="C142">
        <v>202320</v>
      </c>
      <c r="D142" t="s">
        <v>27</v>
      </c>
      <c r="E142" t="s">
        <v>408</v>
      </c>
      <c r="F142">
        <v>320</v>
      </c>
      <c r="G142" t="s">
        <v>28</v>
      </c>
      <c r="H142" t="s">
        <v>414</v>
      </c>
      <c r="I142" t="s">
        <v>52</v>
      </c>
      <c r="J142" t="s">
        <v>53</v>
      </c>
      <c r="K142">
        <v>4.95</v>
      </c>
      <c r="L142">
        <v>4.93</v>
      </c>
      <c r="M142">
        <v>5</v>
      </c>
      <c r="N142">
        <v>4.96</v>
      </c>
      <c r="O142">
        <v>15</v>
      </c>
      <c r="P142">
        <v>3</v>
      </c>
      <c r="Q142">
        <v>20</v>
      </c>
      <c r="R142" t="str">
        <f t="shared" si="6"/>
        <v>D</v>
      </c>
      <c r="S142" t="str">
        <f t="shared" si="7"/>
        <v>26177</v>
      </c>
      <c r="T142">
        <f t="shared" si="8"/>
        <v>12</v>
      </c>
    </row>
    <row r="143" spans="1:20" x14ac:dyDescent="0.25">
      <c r="A143" t="s">
        <v>415</v>
      </c>
      <c r="B143" t="s">
        <v>416</v>
      </c>
      <c r="C143">
        <v>202320</v>
      </c>
      <c r="D143" t="s">
        <v>27</v>
      </c>
      <c r="E143" t="s">
        <v>408</v>
      </c>
      <c r="F143">
        <v>380</v>
      </c>
      <c r="G143" t="s">
        <v>28</v>
      </c>
      <c r="H143" t="s">
        <v>417</v>
      </c>
      <c r="I143" t="s">
        <v>52</v>
      </c>
      <c r="J143" t="s">
        <v>53</v>
      </c>
      <c r="K143">
        <v>4.75</v>
      </c>
      <c r="L143">
        <v>4.7300000000000004</v>
      </c>
      <c r="M143">
        <v>4.75</v>
      </c>
      <c r="N143">
        <v>4.74</v>
      </c>
      <c r="O143">
        <v>15</v>
      </c>
      <c r="P143">
        <v>4</v>
      </c>
      <c r="Q143">
        <v>26.67</v>
      </c>
      <c r="R143" t="str">
        <f t="shared" si="6"/>
        <v>O</v>
      </c>
      <c r="S143" t="str">
        <f t="shared" si="7"/>
        <v>26179</v>
      </c>
      <c r="T143">
        <f t="shared" si="8"/>
        <v>11</v>
      </c>
    </row>
    <row r="144" spans="1:20" x14ac:dyDescent="0.25">
      <c r="A144" t="s">
        <v>418</v>
      </c>
      <c r="B144" t="s">
        <v>419</v>
      </c>
      <c r="C144">
        <v>202320</v>
      </c>
      <c r="D144" t="s">
        <v>19</v>
      </c>
      <c r="E144" t="s">
        <v>386</v>
      </c>
      <c r="F144">
        <v>103</v>
      </c>
      <c r="G144" t="s">
        <v>21</v>
      </c>
      <c r="H144" t="s">
        <v>387</v>
      </c>
      <c r="I144" t="s">
        <v>123</v>
      </c>
      <c r="J144" t="s">
        <v>388</v>
      </c>
      <c r="K144">
        <v>4.58</v>
      </c>
      <c r="L144">
        <v>4.63</v>
      </c>
      <c r="M144">
        <v>4.2699999999999996</v>
      </c>
      <c r="N144">
        <v>4.51</v>
      </c>
      <c r="O144">
        <v>26</v>
      </c>
      <c r="P144">
        <v>17</v>
      </c>
      <c r="Q144">
        <v>65.38</v>
      </c>
      <c r="R144" t="str">
        <f t="shared" si="6"/>
        <v>K</v>
      </c>
      <c r="S144" t="str">
        <f t="shared" si="7"/>
        <v>26316</v>
      </c>
      <c r="T144">
        <f t="shared" si="8"/>
        <v>9</v>
      </c>
    </row>
    <row r="145" spans="1:20" x14ac:dyDescent="0.25">
      <c r="A145" t="s">
        <v>420</v>
      </c>
      <c r="B145" t="s">
        <v>421</v>
      </c>
      <c r="C145">
        <v>202320</v>
      </c>
      <c r="D145" t="s">
        <v>19</v>
      </c>
      <c r="E145" t="s">
        <v>149</v>
      </c>
      <c r="F145">
        <v>2305</v>
      </c>
      <c r="G145" t="s">
        <v>56</v>
      </c>
      <c r="H145" t="s">
        <v>154</v>
      </c>
      <c r="I145" t="s">
        <v>23</v>
      </c>
      <c r="J145" t="s">
        <v>151</v>
      </c>
      <c r="K145">
        <v>4.53</v>
      </c>
      <c r="L145">
        <v>4.51</v>
      </c>
      <c r="M145">
        <v>4.2699999999999996</v>
      </c>
      <c r="N145">
        <v>4.45</v>
      </c>
      <c r="O145">
        <v>29</v>
      </c>
      <c r="P145">
        <v>16</v>
      </c>
      <c r="Q145">
        <v>55.17</v>
      </c>
      <c r="R145" t="str">
        <f t="shared" si="6"/>
        <v>K</v>
      </c>
      <c r="S145" t="str">
        <f t="shared" si="7"/>
        <v>26399</v>
      </c>
      <c r="T145">
        <f t="shared" si="8"/>
        <v>13</v>
      </c>
    </row>
    <row r="146" spans="1:20" x14ac:dyDescent="0.25">
      <c r="A146" t="s">
        <v>422</v>
      </c>
      <c r="B146" t="s">
        <v>423</v>
      </c>
      <c r="C146">
        <v>202320</v>
      </c>
      <c r="D146" t="s">
        <v>27</v>
      </c>
      <c r="E146" t="s">
        <v>408</v>
      </c>
      <c r="F146">
        <v>430</v>
      </c>
      <c r="G146" t="s">
        <v>28</v>
      </c>
      <c r="H146" t="s">
        <v>424</v>
      </c>
      <c r="I146" t="s">
        <v>52</v>
      </c>
      <c r="J146" t="s">
        <v>53</v>
      </c>
      <c r="K146">
        <v>5</v>
      </c>
      <c r="L146">
        <v>5</v>
      </c>
      <c r="M146">
        <v>5</v>
      </c>
      <c r="N146">
        <v>5</v>
      </c>
      <c r="O146">
        <v>10</v>
      </c>
      <c r="P146">
        <v>5</v>
      </c>
      <c r="Q146">
        <v>50</v>
      </c>
      <c r="R146" t="str">
        <f t="shared" si="6"/>
        <v>L</v>
      </c>
      <c r="S146" t="str">
        <f t="shared" si="7"/>
        <v>26447</v>
      </c>
      <c r="T146">
        <f t="shared" si="8"/>
        <v>5</v>
      </c>
    </row>
    <row r="147" spans="1:20" x14ac:dyDescent="0.25">
      <c r="A147" t="s">
        <v>425</v>
      </c>
      <c r="B147" t="s">
        <v>426</v>
      </c>
      <c r="C147">
        <v>202320</v>
      </c>
      <c r="D147" t="s">
        <v>27</v>
      </c>
      <c r="E147" t="s">
        <v>408</v>
      </c>
      <c r="F147">
        <v>440</v>
      </c>
      <c r="G147" t="s">
        <v>28</v>
      </c>
      <c r="H147" t="s">
        <v>414</v>
      </c>
      <c r="I147" t="s">
        <v>52</v>
      </c>
      <c r="J147" t="s">
        <v>53</v>
      </c>
      <c r="K147">
        <v>5</v>
      </c>
      <c r="L147">
        <v>5</v>
      </c>
      <c r="M147">
        <v>5</v>
      </c>
      <c r="N147">
        <v>5</v>
      </c>
      <c r="O147">
        <v>10</v>
      </c>
      <c r="P147">
        <v>2</v>
      </c>
      <c r="Q147">
        <v>20</v>
      </c>
      <c r="R147" t="str">
        <f t="shared" si="6"/>
        <v>D</v>
      </c>
      <c r="S147" t="str">
        <f t="shared" si="7"/>
        <v>26448</v>
      </c>
      <c r="T147">
        <f t="shared" si="8"/>
        <v>8</v>
      </c>
    </row>
    <row r="148" spans="1:20" x14ac:dyDescent="0.25">
      <c r="A148" t="s">
        <v>427</v>
      </c>
      <c r="B148" t="s">
        <v>428</v>
      </c>
      <c r="C148">
        <v>202320</v>
      </c>
      <c r="D148" t="s">
        <v>19</v>
      </c>
      <c r="E148" t="s">
        <v>135</v>
      </c>
      <c r="F148">
        <v>1321</v>
      </c>
      <c r="G148" t="s">
        <v>21</v>
      </c>
      <c r="H148" t="s">
        <v>136</v>
      </c>
      <c r="I148" t="s">
        <v>23</v>
      </c>
      <c r="J148" t="s">
        <v>37</v>
      </c>
      <c r="K148">
        <v>4.3600000000000003</v>
      </c>
      <c r="L148">
        <v>4.43</v>
      </c>
      <c r="M148">
        <v>4.46</v>
      </c>
      <c r="N148">
        <v>4.41</v>
      </c>
      <c r="O148">
        <v>23</v>
      </c>
      <c r="P148">
        <v>6</v>
      </c>
      <c r="Q148">
        <v>26.09</v>
      </c>
      <c r="R148" t="str">
        <f t="shared" si="6"/>
        <v>I</v>
      </c>
      <c r="S148" t="str">
        <f t="shared" si="7"/>
        <v>26450</v>
      </c>
      <c r="T148">
        <f t="shared" si="8"/>
        <v>17</v>
      </c>
    </row>
    <row r="149" spans="1:20" x14ac:dyDescent="0.25">
      <c r="A149" t="s">
        <v>429</v>
      </c>
      <c r="B149" t="s">
        <v>430</v>
      </c>
      <c r="C149">
        <v>202320</v>
      </c>
      <c r="D149" t="s">
        <v>19</v>
      </c>
      <c r="E149" t="s">
        <v>50</v>
      </c>
      <c r="F149">
        <v>4361</v>
      </c>
      <c r="G149" t="s">
        <v>228</v>
      </c>
      <c r="H149" t="s">
        <v>101</v>
      </c>
      <c r="I149" t="s">
        <v>52</v>
      </c>
      <c r="J149" t="s">
        <v>53</v>
      </c>
      <c r="K149">
        <v>5</v>
      </c>
      <c r="L149">
        <v>4.97</v>
      </c>
      <c r="M149">
        <v>4.8899999999999997</v>
      </c>
      <c r="N149">
        <v>4.96</v>
      </c>
      <c r="O149">
        <v>8</v>
      </c>
      <c r="P149">
        <v>7</v>
      </c>
      <c r="Q149">
        <v>87.5</v>
      </c>
      <c r="R149" t="str">
        <f t="shared" si="6"/>
        <v>G</v>
      </c>
      <c r="S149" t="str">
        <f t="shared" si="7"/>
        <v>26455</v>
      </c>
      <c r="T149">
        <f t="shared" si="8"/>
        <v>1</v>
      </c>
    </row>
    <row r="150" spans="1:20" x14ac:dyDescent="0.25">
      <c r="A150" t="s">
        <v>431</v>
      </c>
      <c r="B150" t="s">
        <v>432</v>
      </c>
      <c r="C150">
        <v>202320</v>
      </c>
      <c r="D150" t="s">
        <v>27</v>
      </c>
      <c r="E150" t="s">
        <v>35</v>
      </c>
      <c r="F150">
        <v>1301</v>
      </c>
      <c r="G150" t="s">
        <v>21</v>
      </c>
      <c r="H150" t="s">
        <v>433</v>
      </c>
      <c r="I150" t="s">
        <v>23</v>
      </c>
      <c r="J150" t="s">
        <v>37</v>
      </c>
      <c r="K150">
        <v>4.5</v>
      </c>
      <c r="L150">
        <v>4.4800000000000004</v>
      </c>
      <c r="M150">
        <v>4.45</v>
      </c>
      <c r="N150">
        <v>4.4800000000000004</v>
      </c>
      <c r="O150">
        <v>17</v>
      </c>
      <c r="P150">
        <v>5</v>
      </c>
      <c r="Q150">
        <v>29.41</v>
      </c>
      <c r="R150" t="str">
        <f t="shared" si="6"/>
        <v>K</v>
      </c>
      <c r="S150" t="str">
        <f t="shared" si="7"/>
        <v>26492</v>
      </c>
      <c r="T150">
        <f t="shared" si="8"/>
        <v>12</v>
      </c>
    </row>
    <row r="151" spans="1:20" x14ac:dyDescent="0.25">
      <c r="A151" t="s">
        <v>434</v>
      </c>
      <c r="B151" t="s">
        <v>435</v>
      </c>
      <c r="C151">
        <v>202320</v>
      </c>
      <c r="D151" t="s">
        <v>19</v>
      </c>
      <c r="E151" t="s">
        <v>149</v>
      </c>
      <c r="F151">
        <v>2305</v>
      </c>
      <c r="G151" t="s">
        <v>107</v>
      </c>
      <c r="H151" t="s">
        <v>150</v>
      </c>
      <c r="I151" t="s">
        <v>23</v>
      </c>
      <c r="J151" t="s">
        <v>151</v>
      </c>
      <c r="K151">
        <v>4.43</v>
      </c>
      <c r="L151">
        <v>4.33</v>
      </c>
      <c r="M151">
        <v>4.0599999999999996</v>
      </c>
      <c r="N151">
        <v>4.3</v>
      </c>
      <c r="O151">
        <v>27</v>
      </c>
      <c r="P151">
        <v>9</v>
      </c>
      <c r="Q151">
        <v>33.33</v>
      </c>
      <c r="R151" t="str">
        <f t="shared" si="6"/>
        <v>S</v>
      </c>
      <c r="S151" t="str">
        <f t="shared" si="7"/>
        <v>26513</v>
      </c>
      <c r="T151">
        <f t="shared" si="8"/>
        <v>18</v>
      </c>
    </row>
    <row r="152" spans="1:20" x14ac:dyDescent="0.25">
      <c r="A152" t="s">
        <v>436</v>
      </c>
      <c r="B152" t="s">
        <v>437</v>
      </c>
      <c r="C152">
        <v>202320</v>
      </c>
      <c r="D152" t="s">
        <v>19</v>
      </c>
      <c r="E152" t="s">
        <v>149</v>
      </c>
      <c r="F152">
        <v>2306</v>
      </c>
      <c r="G152" t="s">
        <v>107</v>
      </c>
      <c r="H152" t="s">
        <v>157</v>
      </c>
      <c r="I152" t="s">
        <v>23</v>
      </c>
      <c r="J152" t="s">
        <v>151</v>
      </c>
      <c r="K152">
        <v>4.59</v>
      </c>
      <c r="L152">
        <v>4.4800000000000004</v>
      </c>
      <c r="M152">
        <v>4.45</v>
      </c>
      <c r="N152">
        <v>4.5199999999999996</v>
      </c>
      <c r="O152">
        <v>32</v>
      </c>
      <c r="P152">
        <v>10</v>
      </c>
      <c r="Q152">
        <v>31.25</v>
      </c>
      <c r="R152" t="str">
        <f t="shared" si="6"/>
        <v>P</v>
      </c>
      <c r="S152" t="str">
        <f t="shared" si="7"/>
        <v>26514</v>
      </c>
      <c r="T152">
        <f t="shared" si="8"/>
        <v>22</v>
      </c>
    </row>
    <row r="153" spans="1:20" x14ac:dyDescent="0.25">
      <c r="A153" t="s">
        <v>438</v>
      </c>
      <c r="B153" t="s">
        <v>439</v>
      </c>
      <c r="C153">
        <v>202320</v>
      </c>
      <c r="D153" t="s">
        <v>19</v>
      </c>
      <c r="E153" t="s">
        <v>45</v>
      </c>
      <c r="F153">
        <v>1301</v>
      </c>
      <c r="G153" t="s">
        <v>21</v>
      </c>
      <c r="H153" t="s">
        <v>46</v>
      </c>
      <c r="I153" t="s">
        <v>23</v>
      </c>
      <c r="J153" t="s">
        <v>47</v>
      </c>
      <c r="K153">
        <v>4.34</v>
      </c>
      <c r="L153">
        <v>4.37</v>
      </c>
      <c r="M153">
        <v>4.3600000000000003</v>
      </c>
      <c r="N153">
        <v>4.3600000000000003</v>
      </c>
      <c r="O153">
        <v>30</v>
      </c>
      <c r="P153">
        <v>13</v>
      </c>
      <c r="Q153">
        <v>43.33</v>
      </c>
      <c r="R153" t="str">
        <f t="shared" si="6"/>
        <v>A</v>
      </c>
      <c r="S153" t="str">
        <f t="shared" si="7"/>
        <v>26828</v>
      </c>
      <c r="T153">
        <f t="shared" si="8"/>
        <v>17</v>
      </c>
    </row>
    <row r="154" spans="1:20" x14ac:dyDescent="0.25">
      <c r="A154" t="s">
        <v>440</v>
      </c>
      <c r="B154" t="s">
        <v>441</v>
      </c>
      <c r="C154">
        <v>202320</v>
      </c>
      <c r="D154" t="s">
        <v>19</v>
      </c>
      <c r="E154" t="s">
        <v>408</v>
      </c>
      <c r="F154">
        <v>301</v>
      </c>
      <c r="G154" t="s">
        <v>21</v>
      </c>
      <c r="H154" t="s">
        <v>414</v>
      </c>
      <c r="I154" t="s">
        <v>52</v>
      </c>
      <c r="J154" t="s">
        <v>53</v>
      </c>
      <c r="K154">
        <v>4.82</v>
      </c>
      <c r="L154">
        <v>4.8600000000000003</v>
      </c>
      <c r="M154">
        <v>4.8</v>
      </c>
      <c r="N154">
        <v>4.83</v>
      </c>
      <c r="O154">
        <v>20</v>
      </c>
      <c r="P154">
        <v>10</v>
      </c>
      <c r="Q154">
        <v>50</v>
      </c>
      <c r="R154" t="str">
        <f t="shared" si="6"/>
        <v>D</v>
      </c>
      <c r="S154" t="str">
        <f t="shared" si="7"/>
        <v>27092</v>
      </c>
      <c r="T154">
        <f t="shared" si="8"/>
        <v>10</v>
      </c>
    </row>
    <row r="155" spans="1:20" x14ac:dyDescent="0.25">
      <c r="A155" t="s">
        <v>442</v>
      </c>
      <c r="B155" t="s">
        <v>443</v>
      </c>
      <c r="C155">
        <v>202320</v>
      </c>
      <c r="D155" t="s">
        <v>19</v>
      </c>
      <c r="E155" t="s">
        <v>408</v>
      </c>
      <c r="F155">
        <v>321</v>
      </c>
      <c r="G155" t="s">
        <v>21</v>
      </c>
      <c r="H155" t="s">
        <v>444</v>
      </c>
      <c r="I155" t="s">
        <v>52</v>
      </c>
      <c r="J155" t="s">
        <v>53</v>
      </c>
      <c r="K155">
        <v>4.7699999999999996</v>
      </c>
      <c r="L155">
        <v>4.84</v>
      </c>
      <c r="M155">
        <v>4.75</v>
      </c>
      <c r="N155">
        <v>4.79</v>
      </c>
      <c r="O155">
        <v>14</v>
      </c>
      <c r="P155">
        <v>5</v>
      </c>
      <c r="Q155">
        <v>35.71</v>
      </c>
      <c r="R155" t="str">
        <f t="shared" si="6"/>
        <v>S</v>
      </c>
      <c r="S155" t="str">
        <f t="shared" si="7"/>
        <v>27096</v>
      </c>
      <c r="T155">
        <f t="shared" si="8"/>
        <v>9</v>
      </c>
    </row>
    <row r="156" spans="1:20" x14ac:dyDescent="0.25">
      <c r="A156" t="s">
        <v>445</v>
      </c>
      <c r="B156" t="s">
        <v>446</v>
      </c>
      <c r="C156">
        <v>202320</v>
      </c>
      <c r="D156" t="s">
        <v>19</v>
      </c>
      <c r="E156" t="s">
        <v>408</v>
      </c>
      <c r="F156">
        <v>431</v>
      </c>
      <c r="G156" t="s">
        <v>21</v>
      </c>
      <c r="H156" t="s">
        <v>447</v>
      </c>
      <c r="I156" t="s">
        <v>52</v>
      </c>
      <c r="J156" t="s">
        <v>53</v>
      </c>
      <c r="K156">
        <v>4.7</v>
      </c>
      <c r="L156">
        <v>4.76</v>
      </c>
      <c r="M156">
        <v>4.8</v>
      </c>
      <c r="N156">
        <v>4.75</v>
      </c>
      <c r="O156">
        <v>9</v>
      </c>
      <c r="P156">
        <v>5</v>
      </c>
      <c r="Q156">
        <v>55.56</v>
      </c>
      <c r="R156" t="str">
        <f t="shared" si="6"/>
        <v>J</v>
      </c>
      <c r="S156" t="str">
        <f t="shared" si="7"/>
        <v>27100</v>
      </c>
      <c r="T156">
        <f t="shared" si="8"/>
        <v>4</v>
      </c>
    </row>
    <row r="157" spans="1:20" x14ac:dyDescent="0.25">
      <c r="A157" t="s">
        <v>448</v>
      </c>
      <c r="B157" t="s">
        <v>449</v>
      </c>
      <c r="C157">
        <v>202320</v>
      </c>
      <c r="D157" t="s">
        <v>19</v>
      </c>
      <c r="E157" t="s">
        <v>408</v>
      </c>
      <c r="F157">
        <v>440</v>
      </c>
      <c r="G157" t="s">
        <v>21</v>
      </c>
      <c r="H157" t="s">
        <v>414</v>
      </c>
      <c r="I157" t="s">
        <v>52</v>
      </c>
      <c r="J157" t="s">
        <v>53</v>
      </c>
      <c r="K157">
        <v>5</v>
      </c>
      <c r="L157">
        <v>4.9000000000000004</v>
      </c>
      <c r="M157">
        <v>5</v>
      </c>
      <c r="N157">
        <v>4.97</v>
      </c>
      <c r="O157">
        <v>4</v>
      </c>
      <c r="P157">
        <v>2</v>
      </c>
      <c r="Q157">
        <v>50</v>
      </c>
      <c r="R157" t="str">
        <f t="shared" si="6"/>
        <v>D</v>
      </c>
      <c r="S157" t="str">
        <f t="shared" si="7"/>
        <v>27102</v>
      </c>
      <c r="T157">
        <f t="shared" si="8"/>
        <v>2</v>
      </c>
    </row>
    <row r="158" spans="1:20" x14ac:dyDescent="0.25">
      <c r="A158" t="s">
        <v>450</v>
      </c>
      <c r="B158" t="s">
        <v>451</v>
      </c>
      <c r="C158">
        <v>202320</v>
      </c>
      <c r="D158" t="s">
        <v>19</v>
      </c>
      <c r="E158" t="s">
        <v>408</v>
      </c>
      <c r="F158">
        <v>441</v>
      </c>
      <c r="G158" t="s">
        <v>21</v>
      </c>
      <c r="H158" t="s">
        <v>417</v>
      </c>
      <c r="I158" t="s">
        <v>52</v>
      </c>
      <c r="J158" t="s">
        <v>53</v>
      </c>
      <c r="K158">
        <v>4.08</v>
      </c>
      <c r="L158">
        <v>4.4000000000000004</v>
      </c>
      <c r="M158">
        <v>4.29</v>
      </c>
      <c r="N158">
        <v>4.24</v>
      </c>
      <c r="O158">
        <v>8</v>
      </c>
      <c r="P158">
        <v>6</v>
      </c>
      <c r="Q158">
        <v>75</v>
      </c>
      <c r="R158" t="str">
        <f t="shared" si="6"/>
        <v>O</v>
      </c>
      <c r="S158" t="str">
        <f t="shared" si="7"/>
        <v>27105</v>
      </c>
      <c r="T158">
        <f t="shared" si="8"/>
        <v>2</v>
      </c>
    </row>
    <row r="159" spans="1:20" x14ac:dyDescent="0.25">
      <c r="A159" t="s">
        <v>452</v>
      </c>
      <c r="B159" t="s">
        <v>453</v>
      </c>
      <c r="C159">
        <v>202320</v>
      </c>
      <c r="D159" t="s">
        <v>19</v>
      </c>
      <c r="E159" t="s">
        <v>408</v>
      </c>
      <c r="F159">
        <v>499</v>
      </c>
      <c r="G159" t="s">
        <v>21</v>
      </c>
      <c r="H159" t="s">
        <v>414</v>
      </c>
      <c r="I159" t="s">
        <v>52</v>
      </c>
      <c r="J159" t="s">
        <v>53</v>
      </c>
      <c r="K159">
        <v>4.83</v>
      </c>
      <c r="L159">
        <v>4.83</v>
      </c>
      <c r="M159">
        <v>4.75</v>
      </c>
      <c r="N159">
        <v>4.8099999999999996</v>
      </c>
      <c r="O159">
        <v>8</v>
      </c>
      <c r="P159">
        <v>6</v>
      </c>
      <c r="Q159">
        <v>75</v>
      </c>
      <c r="R159" t="str">
        <f t="shared" si="6"/>
        <v>D</v>
      </c>
      <c r="S159" t="str">
        <f t="shared" si="7"/>
        <v>27108</v>
      </c>
      <c r="T159">
        <f t="shared" si="8"/>
        <v>2</v>
      </c>
    </row>
    <row r="160" spans="1:20" x14ac:dyDescent="0.25">
      <c r="A160" t="s">
        <v>454</v>
      </c>
      <c r="B160" t="s">
        <v>455</v>
      </c>
      <c r="C160">
        <v>202320</v>
      </c>
      <c r="D160" t="s">
        <v>19</v>
      </c>
      <c r="E160" t="s">
        <v>391</v>
      </c>
      <c r="F160">
        <v>340</v>
      </c>
      <c r="G160" t="s">
        <v>28</v>
      </c>
      <c r="H160" t="s">
        <v>456</v>
      </c>
      <c r="I160" t="s">
        <v>52</v>
      </c>
      <c r="J160" t="s">
        <v>53</v>
      </c>
      <c r="K160">
        <v>5</v>
      </c>
      <c r="L160">
        <v>5</v>
      </c>
      <c r="M160">
        <v>5</v>
      </c>
      <c r="N160">
        <v>5</v>
      </c>
      <c r="O160">
        <v>8</v>
      </c>
      <c r="P160">
        <v>2</v>
      </c>
      <c r="Q160">
        <v>25</v>
      </c>
      <c r="R160" t="str">
        <f t="shared" si="6"/>
        <v>A</v>
      </c>
      <c r="S160" t="str">
        <f t="shared" si="7"/>
        <v>27112</v>
      </c>
      <c r="T160">
        <f t="shared" si="8"/>
        <v>6</v>
      </c>
    </row>
    <row r="161" spans="1:20" x14ac:dyDescent="0.25">
      <c r="A161" t="s">
        <v>457</v>
      </c>
      <c r="B161" t="s">
        <v>458</v>
      </c>
      <c r="C161">
        <v>202320</v>
      </c>
      <c r="D161" t="s">
        <v>27</v>
      </c>
      <c r="E161" t="s">
        <v>459</v>
      </c>
      <c r="F161">
        <v>301</v>
      </c>
      <c r="G161" t="s">
        <v>28</v>
      </c>
      <c r="H161" t="s">
        <v>460</v>
      </c>
      <c r="I161" t="s">
        <v>52</v>
      </c>
      <c r="J161" t="s">
        <v>53</v>
      </c>
      <c r="K161">
        <v>4.78</v>
      </c>
      <c r="L161">
        <v>4.5999999999999996</v>
      </c>
      <c r="M161">
        <v>4.59</v>
      </c>
      <c r="N161">
        <v>4.67</v>
      </c>
      <c r="O161">
        <v>35</v>
      </c>
      <c r="P161">
        <v>11</v>
      </c>
      <c r="Q161">
        <v>31.43</v>
      </c>
      <c r="R161" t="str">
        <f t="shared" si="6"/>
        <v>J</v>
      </c>
      <c r="S161" t="str">
        <f t="shared" si="7"/>
        <v>27117</v>
      </c>
      <c r="T161">
        <f t="shared" si="8"/>
        <v>24</v>
      </c>
    </row>
    <row r="162" spans="1:20" x14ac:dyDescent="0.25">
      <c r="A162" t="s">
        <v>461</v>
      </c>
      <c r="B162" t="s">
        <v>462</v>
      </c>
      <c r="C162">
        <v>202320</v>
      </c>
      <c r="D162" t="s">
        <v>19</v>
      </c>
      <c r="E162" t="s">
        <v>459</v>
      </c>
      <c r="F162">
        <v>301</v>
      </c>
      <c r="G162" t="s">
        <v>21</v>
      </c>
      <c r="H162" t="s">
        <v>460</v>
      </c>
      <c r="I162" t="s">
        <v>52</v>
      </c>
      <c r="J162" t="s">
        <v>53</v>
      </c>
      <c r="K162">
        <v>4.8499999999999996</v>
      </c>
      <c r="L162">
        <v>4.7300000000000004</v>
      </c>
      <c r="M162">
        <v>4.75</v>
      </c>
      <c r="N162">
        <v>4.78</v>
      </c>
      <c r="O162">
        <v>37</v>
      </c>
      <c r="P162">
        <v>11</v>
      </c>
      <c r="Q162">
        <v>29.73</v>
      </c>
      <c r="R162" t="str">
        <f t="shared" si="6"/>
        <v>J</v>
      </c>
      <c r="S162" t="str">
        <f t="shared" si="7"/>
        <v>27118</v>
      </c>
      <c r="T162">
        <f t="shared" si="8"/>
        <v>26</v>
      </c>
    </row>
    <row r="163" spans="1:20" x14ac:dyDescent="0.25">
      <c r="A163" t="s">
        <v>463</v>
      </c>
      <c r="B163" t="s">
        <v>464</v>
      </c>
      <c r="C163">
        <v>202320</v>
      </c>
      <c r="D163" t="s">
        <v>27</v>
      </c>
      <c r="E163" t="s">
        <v>459</v>
      </c>
      <c r="F163">
        <v>402</v>
      </c>
      <c r="G163" t="s">
        <v>28</v>
      </c>
      <c r="H163" t="s">
        <v>460</v>
      </c>
      <c r="I163" t="s">
        <v>52</v>
      </c>
      <c r="J163" t="s">
        <v>53</v>
      </c>
      <c r="K163">
        <v>4.1100000000000003</v>
      </c>
      <c r="L163">
        <v>4.2</v>
      </c>
      <c r="M163">
        <v>4.08</v>
      </c>
      <c r="N163">
        <v>4.13</v>
      </c>
      <c r="O163">
        <v>22</v>
      </c>
      <c r="P163">
        <v>3</v>
      </c>
      <c r="Q163">
        <v>13.64</v>
      </c>
      <c r="R163" t="str">
        <f t="shared" si="6"/>
        <v>J</v>
      </c>
      <c r="S163" t="str">
        <f t="shared" si="7"/>
        <v>27119</v>
      </c>
      <c r="T163">
        <f t="shared" si="8"/>
        <v>19</v>
      </c>
    </row>
    <row r="164" spans="1:20" x14ac:dyDescent="0.25">
      <c r="A164" t="s">
        <v>465</v>
      </c>
      <c r="B164" t="s">
        <v>466</v>
      </c>
      <c r="C164">
        <v>202320</v>
      </c>
      <c r="D164" t="s">
        <v>19</v>
      </c>
      <c r="E164" t="s">
        <v>459</v>
      </c>
      <c r="F164">
        <v>402</v>
      </c>
      <c r="G164" t="s">
        <v>21</v>
      </c>
      <c r="H164" t="s">
        <v>467</v>
      </c>
      <c r="I164" t="s">
        <v>52</v>
      </c>
      <c r="J164" t="s">
        <v>53</v>
      </c>
      <c r="K164">
        <v>4.3099999999999996</v>
      </c>
      <c r="L164">
        <v>4.3499999999999996</v>
      </c>
      <c r="M164">
        <v>4.3899999999999997</v>
      </c>
      <c r="N164">
        <v>4.34</v>
      </c>
      <c r="O164">
        <v>30</v>
      </c>
      <c r="P164">
        <v>14</v>
      </c>
      <c r="Q164">
        <v>46.67</v>
      </c>
      <c r="R164" t="str">
        <f t="shared" si="6"/>
        <v>G</v>
      </c>
      <c r="S164" t="str">
        <f t="shared" si="7"/>
        <v>27120</v>
      </c>
      <c r="T164">
        <f t="shared" si="8"/>
        <v>16</v>
      </c>
    </row>
    <row r="165" spans="1:20" x14ac:dyDescent="0.25">
      <c r="A165" t="s">
        <v>468</v>
      </c>
      <c r="B165" t="s">
        <v>469</v>
      </c>
      <c r="C165">
        <v>202320</v>
      </c>
      <c r="D165" t="s">
        <v>27</v>
      </c>
      <c r="E165" t="s">
        <v>50</v>
      </c>
      <c r="F165">
        <v>3321</v>
      </c>
      <c r="G165" t="s">
        <v>56</v>
      </c>
      <c r="H165" t="s">
        <v>470</v>
      </c>
      <c r="I165" t="s">
        <v>52</v>
      </c>
      <c r="J165" t="s">
        <v>53</v>
      </c>
      <c r="K165">
        <v>5</v>
      </c>
      <c r="L165">
        <v>5</v>
      </c>
      <c r="M165">
        <v>5</v>
      </c>
      <c r="N165">
        <v>5</v>
      </c>
      <c r="O165">
        <v>8</v>
      </c>
      <c r="P165">
        <v>4</v>
      </c>
      <c r="Q165">
        <v>50</v>
      </c>
      <c r="R165" t="str">
        <f t="shared" si="6"/>
        <v>P</v>
      </c>
      <c r="S165" t="str">
        <f t="shared" si="7"/>
        <v>27134</v>
      </c>
      <c r="T165">
        <f t="shared" si="8"/>
        <v>4</v>
      </c>
    </row>
    <row r="166" spans="1:20" x14ac:dyDescent="0.25">
      <c r="A166" t="s">
        <v>471</v>
      </c>
      <c r="B166" t="s">
        <v>472</v>
      </c>
      <c r="C166">
        <v>202320</v>
      </c>
      <c r="D166" t="s">
        <v>19</v>
      </c>
      <c r="E166" t="s">
        <v>50</v>
      </c>
      <c r="F166">
        <v>3321</v>
      </c>
      <c r="G166" t="s">
        <v>231</v>
      </c>
      <c r="H166" t="s">
        <v>470</v>
      </c>
      <c r="I166" t="s">
        <v>52</v>
      </c>
      <c r="J166" t="s">
        <v>53</v>
      </c>
      <c r="K166">
        <v>4.3899999999999997</v>
      </c>
      <c r="L166">
        <v>4.13</v>
      </c>
      <c r="M166">
        <v>4.59</v>
      </c>
      <c r="N166">
        <v>4.3499999999999996</v>
      </c>
      <c r="O166">
        <v>12</v>
      </c>
      <c r="P166">
        <v>3</v>
      </c>
      <c r="Q166">
        <v>25</v>
      </c>
      <c r="R166" t="str">
        <f t="shared" si="6"/>
        <v>P</v>
      </c>
      <c r="S166" t="str">
        <f t="shared" si="7"/>
        <v>27135</v>
      </c>
      <c r="T166">
        <f t="shared" si="8"/>
        <v>9</v>
      </c>
    </row>
    <row r="167" spans="1:20" x14ac:dyDescent="0.25">
      <c r="A167" t="s">
        <v>473</v>
      </c>
      <c r="B167" t="s">
        <v>474</v>
      </c>
      <c r="C167">
        <v>202320</v>
      </c>
      <c r="D167" t="s">
        <v>19</v>
      </c>
      <c r="E167" t="s">
        <v>50</v>
      </c>
      <c r="F167">
        <v>3331</v>
      </c>
      <c r="G167" t="s">
        <v>475</v>
      </c>
      <c r="H167" t="s">
        <v>115</v>
      </c>
      <c r="I167" t="s">
        <v>52</v>
      </c>
      <c r="J167" t="s">
        <v>53</v>
      </c>
      <c r="K167">
        <v>3.74</v>
      </c>
      <c r="L167">
        <v>3.3</v>
      </c>
      <c r="M167">
        <v>3.38</v>
      </c>
      <c r="N167">
        <v>3.5</v>
      </c>
      <c r="O167">
        <v>25</v>
      </c>
      <c r="P167">
        <v>14</v>
      </c>
      <c r="Q167">
        <v>56</v>
      </c>
      <c r="R167" t="str">
        <f t="shared" si="6"/>
        <v>M</v>
      </c>
      <c r="S167" t="str">
        <f t="shared" si="7"/>
        <v>27140</v>
      </c>
      <c r="T167">
        <f t="shared" si="8"/>
        <v>11</v>
      </c>
    </row>
    <row r="168" spans="1:20" x14ac:dyDescent="0.25">
      <c r="A168" t="s">
        <v>476</v>
      </c>
      <c r="B168" t="s">
        <v>477</v>
      </c>
      <c r="C168">
        <v>202320</v>
      </c>
      <c r="D168" t="s">
        <v>19</v>
      </c>
      <c r="E168" t="s">
        <v>50</v>
      </c>
      <c r="F168">
        <v>4352</v>
      </c>
      <c r="G168" t="s">
        <v>228</v>
      </c>
      <c r="H168" t="s">
        <v>88</v>
      </c>
      <c r="I168" t="s">
        <v>52</v>
      </c>
      <c r="J168" t="s">
        <v>53</v>
      </c>
      <c r="K168">
        <v>4.93</v>
      </c>
      <c r="L168">
        <v>4.91</v>
      </c>
      <c r="M168">
        <v>4.82</v>
      </c>
      <c r="N168">
        <v>4.8899999999999997</v>
      </c>
      <c r="O168">
        <v>15</v>
      </c>
      <c r="P168">
        <v>7</v>
      </c>
      <c r="Q168">
        <v>46.67</v>
      </c>
      <c r="R168" t="str">
        <f t="shared" si="6"/>
        <v>L</v>
      </c>
      <c r="S168" t="str">
        <f t="shared" si="7"/>
        <v>27146</v>
      </c>
      <c r="T168">
        <f t="shared" si="8"/>
        <v>8</v>
      </c>
    </row>
    <row r="169" spans="1:20" x14ac:dyDescent="0.25">
      <c r="A169" t="s">
        <v>478</v>
      </c>
      <c r="B169" t="s">
        <v>479</v>
      </c>
      <c r="C169">
        <v>202320</v>
      </c>
      <c r="D169" t="s">
        <v>19</v>
      </c>
      <c r="E169" t="s">
        <v>50</v>
      </c>
      <c r="F169">
        <v>4352</v>
      </c>
      <c r="G169" t="s">
        <v>231</v>
      </c>
      <c r="H169" t="s">
        <v>259</v>
      </c>
      <c r="I169" t="s">
        <v>52</v>
      </c>
      <c r="J169" t="s">
        <v>53</v>
      </c>
      <c r="K169">
        <v>4.41</v>
      </c>
      <c r="L169">
        <v>4.38</v>
      </c>
      <c r="M169">
        <v>4.34</v>
      </c>
      <c r="N169">
        <v>4.38</v>
      </c>
      <c r="O169">
        <v>25</v>
      </c>
      <c r="P169">
        <v>11</v>
      </c>
      <c r="Q169">
        <v>44</v>
      </c>
      <c r="R169" t="str">
        <f t="shared" si="6"/>
        <v>L</v>
      </c>
      <c r="S169" t="str">
        <f t="shared" si="7"/>
        <v>27147</v>
      </c>
      <c r="T169">
        <f t="shared" si="8"/>
        <v>14</v>
      </c>
    </row>
    <row r="170" spans="1:20" x14ac:dyDescent="0.25">
      <c r="A170" t="s">
        <v>480</v>
      </c>
      <c r="B170" t="s">
        <v>481</v>
      </c>
      <c r="C170">
        <v>202320</v>
      </c>
      <c r="D170" t="s">
        <v>19</v>
      </c>
      <c r="E170" t="s">
        <v>50</v>
      </c>
      <c r="F170">
        <v>4361</v>
      </c>
      <c r="G170" t="s">
        <v>231</v>
      </c>
      <c r="H170" t="s">
        <v>482</v>
      </c>
      <c r="I170" t="s">
        <v>52</v>
      </c>
      <c r="J170" t="s">
        <v>53</v>
      </c>
      <c r="K170">
        <v>4.38</v>
      </c>
      <c r="L170">
        <v>4.37</v>
      </c>
      <c r="M170">
        <v>4.38</v>
      </c>
      <c r="N170">
        <v>4.38</v>
      </c>
      <c r="O170">
        <v>21</v>
      </c>
      <c r="P170">
        <v>10</v>
      </c>
      <c r="Q170">
        <v>47.62</v>
      </c>
      <c r="R170" t="str">
        <f t="shared" si="6"/>
        <v>A</v>
      </c>
      <c r="S170" t="str">
        <f t="shared" si="7"/>
        <v>27149</v>
      </c>
      <c r="T170">
        <f t="shared" si="8"/>
        <v>11</v>
      </c>
    </row>
    <row r="171" spans="1:20" x14ac:dyDescent="0.25">
      <c r="A171" t="s">
        <v>483</v>
      </c>
      <c r="B171" t="s">
        <v>484</v>
      </c>
      <c r="C171">
        <v>202320</v>
      </c>
      <c r="D171" t="s">
        <v>27</v>
      </c>
      <c r="E171" t="s">
        <v>485</v>
      </c>
      <c r="F171">
        <v>1307</v>
      </c>
      <c r="G171" t="s">
        <v>486</v>
      </c>
      <c r="H171" t="s">
        <v>487</v>
      </c>
      <c r="I171" t="s">
        <v>23</v>
      </c>
      <c r="J171" t="s">
        <v>37</v>
      </c>
      <c r="K171">
        <v>4.3899999999999997</v>
      </c>
      <c r="L171">
        <v>4.29</v>
      </c>
      <c r="M171">
        <v>4.32</v>
      </c>
      <c r="N171">
        <v>4.34</v>
      </c>
      <c r="O171">
        <v>25</v>
      </c>
      <c r="P171">
        <v>15</v>
      </c>
      <c r="Q171">
        <v>60</v>
      </c>
      <c r="R171" t="str">
        <f t="shared" si="6"/>
        <v>V</v>
      </c>
      <c r="S171" t="str">
        <f t="shared" si="7"/>
        <v>27150</v>
      </c>
      <c r="T171">
        <f t="shared" si="8"/>
        <v>10</v>
      </c>
    </row>
    <row r="172" spans="1:20" x14ac:dyDescent="0.25">
      <c r="A172" t="s">
        <v>488</v>
      </c>
      <c r="B172" t="s">
        <v>489</v>
      </c>
      <c r="C172">
        <v>202320</v>
      </c>
      <c r="D172" t="s">
        <v>19</v>
      </c>
      <c r="E172" t="s">
        <v>485</v>
      </c>
      <c r="F172">
        <v>1307</v>
      </c>
      <c r="G172" t="s">
        <v>21</v>
      </c>
      <c r="H172" t="s">
        <v>487</v>
      </c>
      <c r="I172" t="s">
        <v>23</v>
      </c>
      <c r="J172" t="s">
        <v>37</v>
      </c>
      <c r="K172">
        <v>4.54</v>
      </c>
      <c r="L172">
        <v>4.49</v>
      </c>
      <c r="M172">
        <v>4.4400000000000004</v>
      </c>
      <c r="N172">
        <v>4.5</v>
      </c>
      <c r="O172">
        <v>31</v>
      </c>
      <c r="P172">
        <v>19</v>
      </c>
      <c r="Q172">
        <v>61.29</v>
      </c>
      <c r="R172" t="str">
        <f t="shared" si="6"/>
        <v>V</v>
      </c>
      <c r="S172" t="str">
        <f t="shared" si="7"/>
        <v>27151</v>
      </c>
      <c r="T172">
        <f t="shared" si="8"/>
        <v>12</v>
      </c>
    </row>
    <row r="173" spans="1:20" x14ac:dyDescent="0.25">
      <c r="A173" t="s">
        <v>490</v>
      </c>
      <c r="B173" t="s">
        <v>491</v>
      </c>
      <c r="C173">
        <v>202320</v>
      </c>
      <c r="D173" t="s">
        <v>27</v>
      </c>
      <c r="E173" t="s">
        <v>492</v>
      </c>
      <c r="F173">
        <v>111</v>
      </c>
      <c r="G173" t="s">
        <v>28</v>
      </c>
      <c r="H173" t="s">
        <v>493</v>
      </c>
      <c r="I173" t="s">
        <v>52</v>
      </c>
      <c r="J173" t="s">
        <v>53</v>
      </c>
      <c r="K173">
        <v>4.72</v>
      </c>
      <c r="L173">
        <v>4.72</v>
      </c>
      <c r="M173">
        <v>4.68</v>
      </c>
      <c r="N173">
        <v>4.71</v>
      </c>
      <c r="O173">
        <v>38</v>
      </c>
      <c r="P173">
        <v>17</v>
      </c>
      <c r="Q173">
        <v>44.74</v>
      </c>
      <c r="R173" t="str">
        <f t="shared" si="6"/>
        <v>K</v>
      </c>
      <c r="S173" t="str">
        <f t="shared" si="7"/>
        <v>27152</v>
      </c>
      <c r="T173">
        <f t="shared" si="8"/>
        <v>21</v>
      </c>
    </row>
    <row r="174" spans="1:20" x14ac:dyDescent="0.25">
      <c r="A174" t="s">
        <v>494</v>
      </c>
      <c r="B174" t="s">
        <v>495</v>
      </c>
      <c r="C174">
        <v>202320</v>
      </c>
      <c r="D174" t="s">
        <v>19</v>
      </c>
      <c r="E174" t="s">
        <v>492</v>
      </c>
      <c r="F174">
        <v>111</v>
      </c>
      <c r="G174" t="s">
        <v>21</v>
      </c>
      <c r="H174" t="s">
        <v>493</v>
      </c>
      <c r="I174" t="s">
        <v>52</v>
      </c>
      <c r="J174" t="s">
        <v>53</v>
      </c>
      <c r="K174">
        <v>4.53</v>
      </c>
      <c r="L174">
        <v>4.63</v>
      </c>
      <c r="M174">
        <v>4.41</v>
      </c>
      <c r="N174">
        <v>4.53</v>
      </c>
      <c r="O174">
        <v>34</v>
      </c>
      <c r="P174">
        <v>8</v>
      </c>
      <c r="Q174">
        <v>23.53</v>
      </c>
      <c r="R174" t="str">
        <f t="shared" si="6"/>
        <v>K</v>
      </c>
      <c r="S174" t="str">
        <f t="shared" si="7"/>
        <v>27153</v>
      </c>
      <c r="T174">
        <f t="shared" si="8"/>
        <v>26</v>
      </c>
    </row>
    <row r="175" spans="1:20" x14ac:dyDescent="0.25">
      <c r="A175" t="s">
        <v>494</v>
      </c>
      <c r="B175" t="s">
        <v>495</v>
      </c>
      <c r="C175">
        <v>202320</v>
      </c>
      <c r="D175" t="s">
        <v>19</v>
      </c>
      <c r="E175" t="s">
        <v>492</v>
      </c>
      <c r="F175">
        <v>111</v>
      </c>
      <c r="G175" t="s">
        <v>21</v>
      </c>
      <c r="H175" t="s">
        <v>496</v>
      </c>
      <c r="I175" t="s">
        <v>52</v>
      </c>
      <c r="J175" t="s">
        <v>53</v>
      </c>
      <c r="K175">
        <v>3.98</v>
      </c>
      <c r="L175">
        <v>4.63</v>
      </c>
      <c r="M175">
        <v>4.41</v>
      </c>
      <c r="N175">
        <v>4.3099999999999996</v>
      </c>
      <c r="O175">
        <v>34</v>
      </c>
      <c r="P175">
        <v>8</v>
      </c>
      <c r="Q175">
        <v>23.53</v>
      </c>
      <c r="R175" t="str">
        <f t="shared" si="6"/>
        <v>D</v>
      </c>
      <c r="S175" t="str">
        <f t="shared" si="7"/>
        <v>27153</v>
      </c>
      <c r="T175">
        <f t="shared" si="8"/>
        <v>26</v>
      </c>
    </row>
    <row r="176" spans="1:20" x14ac:dyDescent="0.25">
      <c r="A176" t="s">
        <v>497</v>
      </c>
      <c r="B176" t="s">
        <v>498</v>
      </c>
      <c r="C176">
        <v>202320</v>
      </c>
      <c r="D176" t="s">
        <v>27</v>
      </c>
      <c r="E176" t="s">
        <v>492</v>
      </c>
      <c r="F176">
        <v>225</v>
      </c>
      <c r="G176" t="s">
        <v>28</v>
      </c>
      <c r="H176" t="s">
        <v>499</v>
      </c>
      <c r="I176" t="s">
        <v>52</v>
      </c>
      <c r="J176" t="s">
        <v>53</v>
      </c>
      <c r="K176">
        <v>4.8099999999999996</v>
      </c>
      <c r="L176">
        <v>4.67</v>
      </c>
      <c r="M176">
        <v>4.53</v>
      </c>
      <c r="N176">
        <v>4.6900000000000004</v>
      </c>
      <c r="O176">
        <v>28</v>
      </c>
      <c r="P176">
        <v>12</v>
      </c>
      <c r="Q176">
        <v>42.86</v>
      </c>
      <c r="R176" t="str">
        <f t="shared" si="6"/>
        <v>C</v>
      </c>
      <c r="S176" t="str">
        <f t="shared" si="7"/>
        <v>27154</v>
      </c>
      <c r="T176">
        <f t="shared" si="8"/>
        <v>16</v>
      </c>
    </row>
    <row r="177" spans="1:20" x14ac:dyDescent="0.25">
      <c r="A177" t="s">
        <v>500</v>
      </c>
      <c r="B177" t="s">
        <v>501</v>
      </c>
      <c r="C177">
        <v>202320</v>
      </c>
      <c r="D177" t="s">
        <v>19</v>
      </c>
      <c r="E177" t="s">
        <v>492</v>
      </c>
      <c r="F177">
        <v>225</v>
      </c>
      <c r="G177" t="s">
        <v>21</v>
      </c>
      <c r="H177" t="s">
        <v>499</v>
      </c>
      <c r="I177" t="s">
        <v>52</v>
      </c>
      <c r="J177" t="s">
        <v>53</v>
      </c>
      <c r="K177">
        <v>4.42</v>
      </c>
      <c r="L177">
        <v>4.2300000000000004</v>
      </c>
      <c r="M177">
        <v>4.17</v>
      </c>
      <c r="N177">
        <v>4.29</v>
      </c>
      <c r="O177">
        <v>23</v>
      </c>
      <c r="P177">
        <v>6</v>
      </c>
      <c r="Q177">
        <v>26.09</v>
      </c>
      <c r="R177" t="str">
        <f t="shared" si="6"/>
        <v>C</v>
      </c>
      <c r="S177" t="str">
        <f t="shared" si="7"/>
        <v>27155</v>
      </c>
      <c r="T177">
        <f t="shared" si="8"/>
        <v>17</v>
      </c>
    </row>
    <row r="178" spans="1:20" x14ac:dyDescent="0.25">
      <c r="A178" t="s">
        <v>502</v>
      </c>
      <c r="B178" t="s">
        <v>503</v>
      </c>
      <c r="C178">
        <v>202320</v>
      </c>
      <c r="D178" t="s">
        <v>27</v>
      </c>
      <c r="E178" t="s">
        <v>492</v>
      </c>
      <c r="F178">
        <v>338</v>
      </c>
      <c r="G178" t="s">
        <v>28</v>
      </c>
      <c r="H178" t="s">
        <v>504</v>
      </c>
      <c r="I178" t="s">
        <v>52</v>
      </c>
      <c r="J178" t="s">
        <v>53</v>
      </c>
      <c r="K178">
        <v>4.74</v>
      </c>
      <c r="L178">
        <v>4.7</v>
      </c>
      <c r="M178">
        <v>4.6399999999999997</v>
      </c>
      <c r="N178">
        <v>4.7</v>
      </c>
      <c r="O178">
        <v>36</v>
      </c>
      <c r="P178">
        <v>17</v>
      </c>
      <c r="Q178">
        <v>47.22</v>
      </c>
      <c r="R178" t="str">
        <f t="shared" si="6"/>
        <v>C</v>
      </c>
      <c r="S178" t="str">
        <f t="shared" si="7"/>
        <v>27157</v>
      </c>
      <c r="T178">
        <f t="shared" si="8"/>
        <v>19</v>
      </c>
    </row>
    <row r="179" spans="1:20" x14ac:dyDescent="0.25">
      <c r="A179" t="s">
        <v>505</v>
      </c>
      <c r="B179" t="s">
        <v>506</v>
      </c>
      <c r="C179">
        <v>202320</v>
      </c>
      <c r="D179" t="s">
        <v>19</v>
      </c>
      <c r="E179" t="s">
        <v>492</v>
      </c>
      <c r="F179">
        <v>338</v>
      </c>
      <c r="G179" t="s">
        <v>21</v>
      </c>
      <c r="H179" t="s">
        <v>504</v>
      </c>
      <c r="I179" t="s">
        <v>52</v>
      </c>
      <c r="J179" t="s">
        <v>53</v>
      </c>
      <c r="K179">
        <v>4.71</v>
      </c>
      <c r="L179">
        <v>4.72</v>
      </c>
      <c r="M179">
        <v>4.7300000000000004</v>
      </c>
      <c r="N179">
        <v>4.72</v>
      </c>
      <c r="O179">
        <v>45</v>
      </c>
      <c r="P179">
        <v>21</v>
      </c>
      <c r="Q179">
        <v>46.67</v>
      </c>
      <c r="R179" t="str">
        <f t="shared" si="6"/>
        <v>C</v>
      </c>
      <c r="S179" t="str">
        <f t="shared" si="7"/>
        <v>27158</v>
      </c>
      <c r="T179">
        <f t="shared" si="8"/>
        <v>24</v>
      </c>
    </row>
    <row r="180" spans="1:20" x14ac:dyDescent="0.25">
      <c r="A180" t="s">
        <v>507</v>
      </c>
      <c r="B180" t="s">
        <v>508</v>
      </c>
      <c r="C180">
        <v>202320</v>
      </c>
      <c r="D180" t="s">
        <v>27</v>
      </c>
      <c r="E180" t="s">
        <v>492</v>
      </c>
      <c r="F180">
        <v>342</v>
      </c>
      <c r="G180" t="s">
        <v>28</v>
      </c>
      <c r="H180" t="s">
        <v>509</v>
      </c>
      <c r="I180" t="s">
        <v>52</v>
      </c>
      <c r="J180" t="s">
        <v>53</v>
      </c>
      <c r="K180">
        <v>4.88</v>
      </c>
      <c r="L180">
        <v>4.91</v>
      </c>
      <c r="M180">
        <v>4.84</v>
      </c>
      <c r="N180">
        <v>4.88</v>
      </c>
      <c r="O180">
        <v>37</v>
      </c>
      <c r="P180">
        <v>11</v>
      </c>
      <c r="Q180">
        <v>29.73</v>
      </c>
      <c r="R180" t="str">
        <f t="shared" si="6"/>
        <v>P</v>
      </c>
      <c r="S180" t="str">
        <f t="shared" si="7"/>
        <v>27160</v>
      </c>
      <c r="T180">
        <f t="shared" si="8"/>
        <v>26</v>
      </c>
    </row>
    <row r="181" spans="1:20" x14ac:dyDescent="0.25">
      <c r="A181" t="s">
        <v>510</v>
      </c>
      <c r="B181" t="s">
        <v>511</v>
      </c>
      <c r="C181">
        <v>202320</v>
      </c>
      <c r="D181" t="s">
        <v>19</v>
      </c>
      <c r="E181" t="s">
        <v>492</v>
      </c>
      <c r="F181">
        <v>342</v>
      </c>
      <c r="G181" t="s">
        <v>21</v>
      </c>
      <c r="H181" t="s">
        <v>509</v>
      </c>
      <c r="I181" t="s">
        <v>52</v>
      </c>
      <c r="J181" t="s">
        <v>53</v>
      </c>
      <c r="K181">
        <v>4.5</v>
      </c>
      <c r="L181">
        <v>4.63</v>
      </c>
      <c r="M181">
        <v>4.26</v>
      </c>
      <c r="N181">
        <v>4.4800000000000004</v>
      </c>
      <c r="O181">
        <v>38</v>
      </c>
      <c r="P181">
        <v>8</v>
      </c>
      <c r="Q181">
        <v>21.05</v>
      </c>
      <c r="R181" t="str">
        <f t="shared" si="6"/>
        <v>P</v>
      </c>
      <c r="S181" t="str">
        <f t="shared" si="7"/>
        <v>27161</v>
      </c>
      <c r="T181">
        <f t="shared" si="8"/>
        <v>30</v>
      </c>
    </row>
    <row r="182" spans="1:20" x14ac:dyDescent="0.25">
      <c r="A182" t="s">
        <v>512</v>
      </c>
      <c r="B182" t="s">
        <v>513</v>
      </c>
      <c r="C182">
        <v>202320</v>
      </c>
      <c r="D182" t="s">
        <v>27</v>
      </c>
      <c r="E182" t="s">
        <v>492</v>
      </c>
      <c r="F182">
        <v>346</v>
      </c>
      <c r="G182" t="s">
        <v>28</v>
      </c>
      <c r="H182" t="s">
        <v>514</v>
      </c>
      <c r="I182" t="s">
        <v>52</v>
      </c>
      <c r="J182" t="s">
        <v>53</v>
      </c>
      <c r="K182">
        <v>4.51</v>
      </c>
      <c r="L182">
        <v>4.71</v>
      </c>
      <c r="M182">
        <v>4.59</v>
      </c>
      <c r="N182">
        <v>4.5999999999999996</v>
      </c>
      <c r="O182">
        <v>36</v>
      </c>
      <c r="P182">
        <v>14</v>
      </c>
      <c r="Q182">
        <v>38.89</v>
      </c>
      <c r="R182" t="str">
        <f t="shared" si="6"/>
        <v>D</v>
      </c>
      <c r="S182" t="str">
        <f t="shared" si="7"/>
        <v>27162</v>
      </c>
      <c r="T182">
        <f t="shared" si="8"/>
        <v>22</v>
      </c>
    </row>
    <row r="183" spans="1:20" x14ac:dyDescent="0.25">
      <c r="A183" t="s">
        <v>515</v>
      </c>
      <c r="B183" t="s">
        <v>516</v>
      </c>
      <c r="C183">
        <v>202320</v>
      </c>
      <c r="D183" t="s">
        <v>19</v>
      </c>
      <c r="E183" t="s">
        <v>492</v>
      </c>
      <c r="F183">
        <v>346</v>
      </c>
      <c r="G183" t="s">
        <v>21</v>
      </c>
      <c r="H183" t="s">
        <v>517</v>
      </c>
      <c r="I183" t="s">
        <v>52</v>
      </c>
      <c r="J183" t="s">
        <v>53</v>
      </c>
      <c r="K183">
        <v>4.5</v>
      </c>
      <c r="L183">
        <v>4.5999999999999996</v>
      </c>
      <c r="M183">
        <v>4.38</v>
      </c>
      <c r="N183">
        <v>4.5</v>
      </c>
      <c r="O183">
        <v>22</v>
      </c>
      <c r="P183">
        <v>6</v>
      </c>
      <c r="Q183">
        <v>27.27</v>
      </c>
      <c r="R183" t="str">
        <f t="shared" si="6"/>
        <v>V</v>
      </c>
      <c r="S183" t="str">
        <f t="shared" si="7"/>
        <v>27163</v>
      </c>
      <c r="T183">
        <f t="shared" si="8"/>
        <v>16</v>
      </c>
    </row>
    <row r="184" spans="1:20" x14ac:dyDescent="0.25">
      <c r="A184" t="s">
        <v>518</v>
      </c>
      <c r="B184" t="s">
        <v>519</v>
      </c>
      <c r="C184">
        <v>202320</v>
      </c>
      <c r="D184" t="s">
        <v>27</v>
      </c>
      <c r="E184" t="s">
        <v>492</v>
      </c>
      <c r="F184">
        <v>347</v>
      </c>
      <c r="G184" t="s">
        <v>28</v>
      </c>
      <c r="H184" t="s">
        <v>520</v>
      </c>
      <c r="I184" t="s">
        <v>52</v>
      </c>
      <c r="J184" t="s">
        <v>53</v>
      </c>
      <c r="K184">
        <v>4.43</v>
      </c>
      <c r="L184">
        <v>4.4800000000000004</v>
      </c>
      <c r="M184">
        <v>4.2699999999999996</v>
      </c>
      <c r="N184">
        <v>4.4000000000000004</v>
      </c>
      <c r="O184">
        <v>35</v>
      </c>
      <c r="P184">
        <v>15</v>
      </c>
      <c r="Q184">
        <v>42.86</v>
      </c>
      <c r="R184" t="str">
        <f t="shared" si="6"/>
        <v>R</v>
      </c>
      <c r="S184" t="str">
        <f t="shared" si="7"/>
        <v>27164</v>
      </c>
      <c r="T184">
        <f t="shared" si="8"/>
        <v>20</v>
      </c>
    </row>
    <row r="185" spans="1:20" x14ac:dyDescent="0.25">
      <c r="A185" t="s">
        <v>521</v>
      </c>
      <c r="B185" t="s">
        <v>522</v>
      </c>
      <c r="C185">
        <v>202320</v>
      </c>
      <c r="D185" t="s">
        <v>19</v>
      </c>
      <c r="E185" t="s">
        <v>492</v>
      </c>
      <c r="F185">
        <v>347</v>
      </c>
      <c r="G185" t="s">
        <v>21</v>
      </c>
      <c r="H185" t="s">
        <v>520</v>
      </c>
      <c r="I185" t="s">
        <v>52</v>
      </c>
      <c r="J185" t="s">
        <v>53</v>
      </c>
      <c r="K185">
        <v>4.45</v>
      </c>
      <c r="L185">
        <v>4.5599999999999996</v>
      </c>
      <c r="M185">
        <v>4.25</v>
      </c>
      <c r="N185">
        <v>4.43</v>
      </c>
      <c r="O185">
        <v>22</v>
      </c>
      <c r="P185">
        <v>9</v>
      </c>
      <c r="Q185">
        <v>40.909999999999997</v>
      </c>
      <c r="R185" t="str">
        <f t="shared" si="6"/>
        <v>R</v>
      </c>
      <c r="S185" t="str">
        <f t="shared" si="7"/>
        <v>27165</v>
      </c>
      <c r="T185">
        <f t="shared" si="8"/>
        <v>13</v>
      </c>
    </row>
    <row r="186" spans="1:20" x14ac:dyDescent="0.25">
      <c r="A186" t="s">
        <v>523</v>
      </c>
      <c r="B186" t="s">
        <v>524</v>
      </c>
      <c r="C186">
        <v>202320</v>
      </c>
      <c r="D186" t="s">
        <v>27</v>
      </c>
      <c r="E186" t="s">
        <v>492</v>
      </c>
      <c r="F186">
        <v>356</v>
      </c>
      <c r="G186" t="s">
        <v>28</v>
      </c>
      <c r="H186" t="s">
        <v>525</v>
      </c>
      <c r="I186" t="s">
        <v>52</v>
      </c>
      <c r="J186" t="s">
        <v>53</v>
      </c>
      <c r="K186">
        <v>4.74</v>
      </c>
      <c r="L186">
        <v>4.6900000000000004</v>
      </c>
      <c r="M186">
        <v>4.62</v>
      </c>
      <c r="N186">
        <v>4.6900000000000004</v>
      </c>
      <c r="O186">
        <v>40</v>
      </c>
      <c r="P186">
        <v>11</v>
      </c>
      <c r="Q186">
        <v>27.5</v>
      </c>
      <c r="R186" t="str">
        <f t="shared" si="6"/>
        <v>K</v>
      </c>
      <c r="S186" t="str">
        <f t="shared" si="7"/>
        <v>27166</v>
      </c>
      <c r="T186">
        <f t="shared" si="8"/>
        <v>29</v>
      </c>
    </row>
    <row r="187" spans="1:20" x14ac:dyDescent="0.25">
      <c r="A187" t="s">
        <v>526</v>
      </c>
      <c r="B187" t="s">
        <v>527</v>
      </c>
      <c r="C187">
        <v>202320</v>
      </c>
      <c r="D187" t="s">
        <v>19</v>
      </c>
      <c r="E187" t="s">
        <v>492</v>
      </c>
      <c r="F187">
        <v>356</v>
      </c>
      <c r="G187" t="s">
        <v>21</v>
      </c>
      <c r="H187" t="s">
        <v>525</v>
      </c>
      <c r="I187" t="s">
        <v>52</v>
      </c>
      <c r="J187" t="s">
        <v>53</v>
      </c>
      <c r="K187">
        <v>4.76</v>
      </c>
      <c r="L187">
        <v>4.83</v>
      </c>
      <c r="M187">
        <v>4.79</v>
      </c>
      <c r="N187">
        <v>4.79</v>
      </c>
      <c r="O187">
        <v>43</v>
      </c>
      <c r="P187">
        <v>14</v>
      </c>
      <c r="Q187">
        <v>32.56</v>
      </c>
      <c r="R187" t="str">
        <f t="shared" si="6"/>
        <v>K</v>
      </c>
      <c r="S187" t="str">
        <f t="shared" si="7"/>
        <v>27167</v>
      </c>
      <c r="T187">
        <f t="shared" si="8"/>
        <v>29</v>
      </c>
    </row>
    <row r="188" spans="1:20" x14ac:dyDescent="0.25">
      <c r="A188" t="s">
        <v>528</v>
      </c>
      <c r="B188" t="s">
        <v>529</v>
      </c>
      <c r="C188">
        <v>202320</v>
      </c>
      <c r="D188" t="s">
        <v>27</v>
      </c>
      <c r="E188" t="s">
        <v>492</v>
      </c>
      <c r="F188">
        <v>422</v>
      </c>
      <c r="G188" t="s">
        <v>28</v>
      </c>
      <c r="H188" t="s">
        <v>530</v>
      </c>
      <c r="I188" t="s">
        <v>52</v>
      </c>
      <c r="J188" t="s">
        <v>53</v>
      </c>
      <c r="K188">
        <v>4.6100000000000003</v>
      </c>
      <c r="L188">
        <v>4.84</v>
      </c>
      <c r="M188">
        <v>4.68</v>
      </c>
      <c r="N188">
        <v>4.7</v>
      </c>
      <c r="O188">
        <v>36</v>
      </c>
      <c r="P188">
        <v>11</v>
      </c>
      <c r="Q188">
        <v>30.56</v>
      </c>
      <c r="R188" t="str">
        <f t="shared" si="6"/>
        <v>J</v>
      </c>
      <c r="S188" t="str">
        <f t="shared" si="7"/>
        <v>27168</v>
      </c>
      <c r="T188">
        <f t="shared" si="8"/>
        <v>25</v>
      </c>
    </row>
    <row r="189" spans="1:20" x14ac:dyDescent="0.25">
      <c r="A189" t="s">
        <v>531</v>
      </c>
      <c r="B189" t="s">
        <v>532</v>
      </c>
      <c r="C189">
        <v>202320</v>
      </c>
      <c r="D189" t="s">
        <v>19</v>
      </c>
      <c r="E189" t="s">
        <v>492</v>
      </c>
      <c r="F189">
        <v>422</v>
      </c>
      <c r="G189" t="s">
        <v>21</v>
      </c>
      <c r="H189" t="s">
        <v>530</v>
      </c>
      <c r="I189" t="s">
        <v>52</v>
      </c>
      <c r="J189" t="s">
        <v>53</v>
      </c>
      <c r="K189">
        <v>4.74</v>
      </c>
      <c r="L189">
        <v>4.75</v>
      </c>
      <c r="M189">
        <v>4.8099999999999996</v>
      </c>
      <c r="N189">
        <v>4.76</v>
      </c>
      <c r="O189">
        <v>43</v>
      </c>
      <c r="P189">
        <v>12</v>
      </c>
      <c r="Q189">
        <v>27.91</v>
      </c>
      <c r="R189" t="str">
        <f t="shared" si="6"/>
        <v>J</v>
      </c>
      <c r="S189" t="str">
        <f t="shared" si="7"/>
        <v>27169</v>
      </c>
      <c r="T189">
        <f t="shared" si="8"/>
        <v>31</v>
      </c>
    </row>
    <row r="190" spans="1:20" x14ac:dyDescent="0.25">
      <c r="A190" t="s">
        <v>533</v>
      </c>
      <c r="B190" t="s">
        <v>534</v>
      </c>
      <c r="C190">
        <v>202320</v>
      </c>
      <c r="D190" t="s">
        <v>27</v>
      </c>
      <c r="E190" t="s">
        <v>492</v>
      </c>
      <c r="F190">
        <v>431</v>
      </c>
      <c r="G190" t="s">
        <v>28</v>
      </c>
      <c r="H190" t="s">
        <v>535</v>
      </c>
      <c r="I190" t="s">
        <v>52</v>
      </c>
      <c r="J190" t="s">
        <v>53</v>
      </c>
      <c r="K190">
        <v>4.63</v>
      </c>
      <c r="L190">
        <v>4.71</v>
      </c>
      <c r="M190">
        <v>4.6399999999999997</v>
      </c>
      <c r="N190">
        <v>4.66</v>
      </c>
      <c r="O190">
        <v>15</v>
      </c>
      <c r="P190">
        <v>7</v>
      </c>
      <c r="Q190">
        <v>46.67</v>
      </c>
      <c r="R190" t="str">
        <f t="shared" si="6"/>
        <v>J</v>
      </c>
      <c r="S190" t="str">
        <f t="shared" si="7"/>
        <v>27170</v>
      </c>
      <c r="T190">
        <f t="shared" si="8"/>
        <v>8</v>
      </c>
    </row>
    <row r="191" spans="1:20" x14ac:dyDescent="0.25">
      <c r="A191" t="s">
        <v>536</v>
      </c>
      <c r="B191" t="s">
        <v>537</v>
      </c>
      <c r="C191">
        <v>202320</v>
      </c>
      <c r="D191" t="s">
        <v>19</v>
      </c>
      <c r="E191" t="s">
        <v>492</v>
      </c>
      <c r="F191">
        <v>431</v>
      </c>
      <c r="G191" t="s">
        <v>21</v>
      </c>
      <c r="H191" t="s">
        <v>535</v>
      </c>
      <c r="I191" t="s">
        <v>52</v>
      </c>
      <c r="J191" t="s">
        <v>53</v>
      </c>
      <c r="K191">
        <v>4.74</v>
      </c>
      <c r="L191">
        <v>4.78</v>
      </c>
      <c r="M191">
        <v>4.6399999999999997</v>
      </c>
      <c r="N191">
        <v>4.7300000000000004</v>
      </c>
      <c r="O191">
        <v>33</v>
      </c>
      <c r="P191">
        <v>12</v>
      </c>
      <c r="Q191">
        <v>36.36</v>
      </c>
      <c r="R191" t="str">
        <f t="shared" si="6"/>
        <v>J</v>
      </c>
      <c r="S191" t="str">
        <f t="shared" si="7"/>
        <v>27171</v>
      </c>
      <c r="T191">
        <f t="shared" si="8"/>
        <v>21</v>
      </c>
    </row>
    <row r="192" spans="1:20" x14ac:dyDescent="0.25">
      <c r="A192" t="s">
        <v>538</v>
      </c>
      <c r="B192" t="s">
        <v>539</v>
      </c>
      <c r="C192">
        <v>202320</v>
      </c>
      <c r="D192" t="s">
        <v>27</v>
      </c>
      <c r="E192" t="s">
        <v>35</v>
      </c>
      <c r="F192">
        <v>1302</v>
      </c>
      <c r="G192" t="s">
        <v>107</v>
      </c>
      <c r="H192" t="s">
        <v>322</v>
      </c>
      <c r="I192" t="s">
        <v>23</v>
      </c>
      <c r="J192" t="s">
        <v>37</v>
      </c>
      <c r="K192">
        <v>5</v>
      </c>
      <c r="L192">
        <v>5</v>
      </c>
      <c r="M192">
        <v>4.9400000000000004</v>
      </c>
      <c r="N192">
        <v>4.9800000000000004</v>
      </c>
      <c r="O192">
        <v>25</v>
      </c>
      <c r="P192">
        <v>8</v>
      </c>
      <c r="Q192">
        <v>32</v>
      </c>
      <c r="R192" t="str">
        <f t="shared" si="6"/>
        <v>S</v>
      </c>
      <c r="S192" t="str">
        <f t="shared" si="7"/>
        <v>27548</v>
      </c>
      <c r="T192">
        <f t="shared" si="8"/>
        <v>17</v>
      </c>
    </row>
    <row r="193" spans="1:20" x14ac:dyDescent="0.25">
      <c r="A193" t="s">
        <v>540</v>
      </c>
      <c r="B193" t="s">
        <v>541</v>
      </c>
      <c r="C193">
        <v>202320</v>
      </c>
      <c r="D193" t="s">
        <v>27</v>
      </c>
      <c r="E193" t="s">
        <v>386</v>
      </c>
      <c r="F193">
        <v>103</v>
      </c>
      <c r="G193" t="s">
        <v>56</v>
      </c>
      <c r="H193" t="s">
        <v>542</v>
      </c>
      <c r="I193" t="s">
        <v>123</v>
      </c>
      <c r="J193" t="s">
        <v>388</v>
      </c>
      <c r="K193">
        <v>4.6100000000000003</v>
      </c>
      <c r="L193">
        <v>4.8499999999999996</v>
      </c>
      <c r="M193">
        <v>4.7</v>
      </c>
      <c r="N193">
        <v>4.71</v>
      </c>
      <c r="O193">
        <v>25</v>
      </c>
      <c r="P193">
        <v>9</v>
      </c>
      <c r="Q193">
        <v>36</v>
      </c>
      <c r="R193" t="str">
        <f t="shared" si="6"/>
        <v>A</v>
      </c>
      <c r="S193" t="str">
        <f t="shared" si="7"/>
        <v>27549</v>
      </c>
      <c r="T193">
        <f t="shared" si="8"/>
        <v>16</v>
      </c>
    </row>
    <row r="194" spans="1:20" x14ac:dyDescent="0.25">
      <c r="A194" t="s">
        <v>543</v>
      </c>
      <c r="B194" t="s">
        <v>544</v>
      </c>
      <c r="C194">
        <v>202320</v>
      </c>
      <c r="D194" t="s">
        <v>27</v>
      </c>
      <c r="E194" t="s">
        <v>20</v>
      </c>
      <c r="F194">
        <v>1302</v>
      </c>
      <c r="G194" t="s">
        <v>56</v>
      </c>
      <c r="H194" t="s">
        <v>545</v>
      </c>
      <c r="I194" t="s">
        <v>23</v>
      </c>
      <c r="J194" t="s">
        <v>24</v>
      </c>
      <c r="K194">
        <v>4.13</v>
      </c>
      <c r="L194">
        <v>4.3600000000000003</v>
      </c>
      <c r="M194">
        <v>4.17</v>
      </c>
      <c r="N194">
        <v>4.21</v>
      </c>
      <c r="O194">
        <v>27</v>
      </c>
      <c r="P194">
        <v>9</v>
      </c>
      <c r="Q194">
        <v>33.33</v>
      </c>
      <c r="R194" t="str">
        <f t="shared" si="6"/>
        <v>C</v>
      </c>
      <c r="S194" t="str">
        <f t="shared" si="7"/>
        <v>27550</v>
      </c>
      <c r="T194">
        <f t="shared" si="8"/>
        <v>18</v>
      </c>
    </row>
    <row r="195" spans="1:20" x14ac:dyDescent="0.25">
      <c r="A195" t="s">
        <v>546</v>
      </c>
      <c r="B195" t="s">
        <v>547</v>
      </c>
      <c r="C195">
        <v>202320</v>
      </c>
      <c r="D195" t="s">
        <v>19</v>
      </c>
      <c r="E195" t="s">
        <v>35</v>
      </c>
      <c r="F195">
        <v>1301</v>
      </c>
      <c r="G195" t="s">
        <v>228</v>
      </c>
      <c r="H195" t="s">
        <v>548</v>
      </c>
      <c r="I195" t="s">
        <v>23</v>
      </c>
      <c r="J195" t="s">
        <v>37</v>
      </c>
      <c r="K195">
        <v>4.4000000000000004</v>
      </c>
      <c r="L195">
        <v>4.55</v>
      </c>
      <c r="M195">
        <v>4.4400000000000004</v>
      </c>
      <c r="N195">
        <v>4.46</v>
      </c>
      <c r="O195">
        <v>14</v>
      </c>
      <c r="P195">
        <v>4</v>
      </c>
      <c r="Q195">
        <v>28.57</v>
      </c>
      <c r="R195" t="str">
        <f t="shared" ref="R195:R209" si="9">LEFT(H195,1)</f>
        <v>E</v>
      </c>
      <c r="S195" t="str">
        <f t="shared" ref="S195:S209" si="10">LEFT(B195, 5)</f>
        <v>27552</v>
      </c>
      <c r="T195">
        <f t="shared" ref="T195:T209" si="11">O195-P195</f>
        <v>10</v>
      </c>
    </row>
    <row r="196" spans="1:20" x14ac:dyDescent="0.25">
      <c r="A196" t="s">
        <v>549</v>
      </c>
      <c r="B196" t="s">
        <v>550</v>
      </c>
      <c r="C196">
        <v>202320</v>
      </c>
      <c r="D196" t="s">
        <v>19</v>
      </c>
      <c r="E196" t="s">
        <v>35</v>
      </c>
      <c r="F196">
        <v>1302</v>
      </c>
      <c r="G196" t="s">
        <v>228</v>
      </c>
      <c r="H196" t="s">
        <v>551</v>
      </c>
      <c r="I196" t="s">
        <v>23</v>
      </c>
      <c r="J196" t="s">
        <v>37</v>
      </c>
      <c r="K196">
        <v>3.67</v>
      </c>
      <c r="L196">
        <v>4.04</v>
      </c>
      <c r="M196">
        <v>3.9</v>
      </c>
      <c r="N196">
        <v>3.85</v>
      </c>
      <c r="O196">
        <v>27</v>
      </c>
      <c r="P196">
        <v>5</v>
      </c>
      <c r="Q196">
        <v>18.52</v>
      </c>
      <c r="R196" t="str">
        <f t="shared" si="9"/>
        <v>J</v>
      </c>
      <c r="S196" t="str">
        <f t="shared" si="10"/>
        <v>27553</v>
      </c>
      <c r="T196">
        <f t="shared" si="11"/>
        <v>22</v>
      </c>
    </row>
    <row r="197" spans="1:20" x14ac:dyDescent="0.25">
      <c r="A197" t="s">
        <v>552</v>
      </c>
      <c r="B197" t="s">
        <v>553</v>
      </c>
      <c r="C197">
        <v>202320</v>
      </c>
      <c r="D197" t="s">
        <v>19</v>
      </c>
      <c r="E197" t="s">
        <v>386</v>
      </c>
      <c r="F197">
        <v>103</v>
      </c>
      <c r="G197" t="s">
        <v>107</v>
      </c>
      <c r="H197" t="s">
        <v>542</v>
      </c>
      <c r="I197" t="s">
        <v>123</v>
      </c>
      <c r="J197" t="s">
        <v>388</v>
      </c>
      <c r="K197">
        <v>4.7300000000000004</v>
      </c>
      <c r="L197">
        <v>4.79</v>
      </c>
      <c r="M197">
        <v>4.6100000000000003</v>
      </c>
      <c r="N197">
        <v>4.72</v>
      </c>
      <c r="O197">
        <v>28</v>
      </c>
      <c r="P197">
        <v>16</v>
      </c>
      <c r="Q197">
        <v>57.14</v>
      </c>
      <c r="R197" t="str">
        <f t="shared" si="9"/>
        <v>A</v>
      </c>
      <c r="S197" t="str">
        <f t="shared" si="10"/>
        <v>27554</v>
      </c>
      <c r="T197">
        <f t="shared" si="11"/>
        <v>12</v>
      </c>
    </row>
    <row r="198" spans="1:20" x14ac:dyDescent="0.25">
      <c r="A198" t="s">
        <v>554</v>
      </c>
      <c r="B198" t="s">
        <v>555</v>
      </c>
      <c r="C198">
        <v>202320</v>
      </c>
      <c r="D198" t="s">
        <v>19</v>
      </c>
      <c r="E198" t="s">
        <v>386</v>
      </c>
      <c r="F198">
        <v>103</v>
      </c>
      <c r="G198" t="s">
        <v>228</v>
      </c>
      <c r="H198" t="s">
        <v>556</v>
      </c>
      <c r="I198" t="s">
        <v>123</v>
      </c>
      <c r="J198" t="s">
        <v>388</v>
      </c>
      <c r="K198">
        <v>4.58</v>
      </c>
      <c r="L198">
        <v>4.7</v>
      </c>
      <c r="M198">
        <v>4.6900000000000004</v>
      </c>
      <c r="N198">
        <v>4.6500000000000004</v>
      </c>
      <c r="O198">
        <v>28</v>
      </c>
      <c r="P198">
        <v>4</v>
      </c>
      <c r="Q198">
        <v>14.29</v>
      </c>
      <c r="R198" t="str">
        <f t="shared" si="9"/>
        <v>A</v>
      </c>
      <c r="S198" t="str">
        <f t="shared" si="10"/>
        <v>27555</v>
      </c>
      <c r="T198">
        <f t="shared" si="11"/>
        <v>24</v>
      </c>
    </row>
    <row r="199" spans="1:20" x14ac:dyDescent="0.25">
      <c r="A199" t="s">
        <v>557</v>
      </c>
      <c r="B199" t="s">
        <v>558</v>
      </c>
      <c r="C199">
        <v>202320</v>
      </c>
      <c r="D199" t="s">
        <v>19</v>
      </c>
      <c r="E199" t="s">
        <v>20</v>
      </c>
      <c r="F199">
        <v>1301</v>
      </c>
      <c r="G199" t="s">
        <v>21</v>
      </c>
      <c r="H199" t="s">
        <v>29</v>
      </c>
      <c r="I199" t="s">
        <v>23</v>
      </c>
      <c r="J199" t="s">
        <v>24</v>
      </c>
      <c r="K199">
        <v>4.63</v>
      </c>
      <c r="L199">
        <v>4.6399999999999997</v>
      </c>
      <c r="M199">
        <v>4.53</v>
      </c>
      <c r="N199">
        <v>4.6100000000000003</v>
      </c>
      <c r="O199">
        <v>31</v>
      </c>
      <c r="P199">
        <v>10</v>
      </c>
      <c r="Q199">
        <v>32.26</v>
      </c>
      <c r="R199" t="str">
        <f t="shared" si="9"/>
        <v>W</v>
      </c>
      <c r="S199" t="str">
        <f t="shared" si="10"/>
        <v>27556</v>
      </c>
      <c r="T199">
        <f t="shared" si="11"/>
        <v>21</v>
      </c>
    </row>
    <row r="200" spans="1:20" x14ac:dyDescent="0.25">
      <c r="A200" t="s">
        <v>559</v>
      </c>
      <c r="B200" t="s">
        <v>560</v>
      </c>
      <c r="C200">
        <v>202320</v>
      </c>
      <c r="D200" t="s">
        <v>19</v>
      </c>
      <c r="E200" t="s">
        <v>20</v>
      </c>
      <c r="F200">
        <v>1302</v>
      </c>
      <c r="G200" t="s">
        <v>107</v>
      </c>
      <c r="H200" t="s">
        <v>32</v>
      </c>
      <c r="I200" t="s">
        <v>23</v>
      </c>
      <c r="J200" t="s">
        <v>24</v>
      </c>
      <c r="K200">
        <v>4.54</v>
      </c>
      <c r="L200">
        <v>3.95</v>
      </c>
      <c r="M200">
        <v>4.0599999999999996</v>
      </c>
      <c r="N200">
        <v>4.22</v>
      </c>
      <c r="O200">
        <v>15</v>
      </c>
      <c r="P200">
        <v>4</v>
      </c>
      <c r="Q200">
        <v>26.67</v>
      </c>
      <c r="R200" t="str">
        <f t="shared" si="9"/>
        <v>D</v>
      </c>
      <c r="S200" t="str">
        <f t="shared" si="10"/>
        <v>27557</v>
      </c>
      <c r="T200">
        <f t="shared" si="11"/>
        <v>11</v>
      </c>
    </row>
    <row r="201" spans="1:20" x14ac:dyDescent="0.25">
      <c r="A201" t="s">
        <v>561</v>
      </c>
      <c r="B201" t="s">
        <v>562</v>
      </c>
      <c r="C201">
        <v>202320</v>
      </c>
      <c r="D201" t="s">
        <v>27</v>
      </c>
      <c r="E201" t="s">
        <v>492</v>
      </c>
      <c r="F201">
        <v>356</v>
      </c>
      <c r="G201" t="s">
        <v>56</v>
      </c>
      <c r="H201" t="s">
        <v>563</v>
      </c>
      <c r="I201" t="s">
        <v>52</v>
      </c>
      <c r="J201" t="s">
        <v>53</v>
      </c>
      <c r="K201">
        <v>5</v>
      </c>
      <c r="L201">
        <v>5</v>
      </c>
      <c r="M201">
        <v>5</v>
      </c>
      <c r="N201">
        <v>5</v>
      </c>
      <c r="O201">
        <v>7</v>
      </c>
      <c r="P201">
        <v>1</v>
      </c>
      <c r="Q201">
        <v>14.29</v>
      </c>
      <c r="R201" t="str">
        <f t="shared" si="9"/>
        <v>C</v>
      </c>
      <c r="S201" t="str">
        <f t="shared" si="10"/>
        <v>27563</v>
      </c>
      <c r="T201">
        <f t="shared" si="11"/>
        <v>6</v>
      </c>
    </row>
    <row r="202" spans="1:20" x14ac:dyDescent="0.25">
      <c r="A202" t="s">
        <v>564</v>
      </c>
      <c r="B202" t="s">
        <v>565</v>
      </c>
      <c r="C202">
        <v>202320</v>
      </c>
      <c r="D202" t="s">
        <v>27</v>
      </c>
      <c r="E202" t="s">
        <v>172</v>
      </c>
      <c r="F202">
        <v>305</v>
      </c>
      <c r="G202" t="s">
        <v>228</v>
      </c>
      <c r="H202" t="s">
        <v>337</v>
      </c>
      <c r="I202" t="s">
        <v>52</v>
      </c>
      <c r="J202" t="s">
        <v>53</v>
      </c>
      <c r="K202">
        <v>4.5199999999999996</v>
      </c>
      <c r="L202">
        <v>4.71</v>
      </c>
      <c r="M202">
        <v>4.71</v>
      </c>
      <c r="N202">
        <v>4.6399999999999997</v>
      </c>
      <c r="O202">
        <v>21</v>
      </c>
      <c r="P202">
        <v>7</v>
      </c>
      <c r="Q202">
        <v>33.33</v>
      </c>
      <c r="R202" t="str">
        <f t="shared" si="9"/>
        <v>D</v>
      </c>
      <c r="S202" t="str">
        <f t="shared" si="10"/>
        <v>27567</v>
      </c>
      <c r="T202">
        <f t="shared" si="11"/>
        <v>14</v>
      </c>
    </row>
    <row r="203" spans="1:20" x14ac:dyDescent="0.25">
      <c r="A203" t="s">
        <v>566</v>
      </c>
      <c r="B203" t="s">
        <v>567</v>
      </c>
      <c r="C203">
        <v>202320</v>
      </c>
      <c r="D203" t="s">
        <v>19</v>
      </c>
      <c r="E203" t="s">
        <v>172</v>
      </c>
      <c r="F203">
        <v>305</v>
      </c>
      <c r="G203" t="s">
        <v>231</v>
      </c>
      <c r="H203" t="s">
        <v>325</v>
      </c>
      <c r="I203" t="s">
        <v>52</v>
      </c>
      <c r="J203" t="s">
        <v>53</v>
      </c>
      <c r="K203">
        <v>4.9400000000000004</v>
      </c>
      <c r="L203">
        <v>4.92</v>
      </c>
      <c r="M203">
        <v>4.79</v>
      </c>
      <c r="N203">
        <v>4.8899999999999997</v>
      </c>
      <c r="O203">
        <v>18</v>
      </c>
      <c r="P203">
        <v>12</v>
      </c>
      <c r="Q203">
        <v>66.67</v>
      </c>
      <c r="R203" t="str">
        <f t="shared" si="9"/>
        <v>J</v>
      </c>
      <c r="S203" t="str">
        <f t="shared" si="10"/>
        <v>27573</v>
      </c>
      <c r="T203">
        <f t="shared" si="11"/>
        <v>6</v>
      </c>
    </row>
    <row r="204" spans="1:20" x14ac:dyDescent="0.25">
      <c r="A204" t="s">
        <v>568</v>
      </c>
      <c r="B204" t="s">
        <v>569</v>
      </c>
      <c r="C204">
        <v>202320</v>
      </c>
      <c r="D204" t="s">
        <v>19</v>
      </c>
      <c r="E204" t="s">
        <v>172</v>
      </c>
      <c r="F204">
        <v>404</v>
      </c>
      <c r="G204" t="s">
        <v>107</v>
      </c>
      <c r="H204" t="s">
        <v>570</v>
      </c>
      <c r="I204" t="s">
        <v>52</v>
      </c>
      <c r="J204" t="s">
        <v>53</v>
      </c>
      <c r="K204">
        <v>4.88</v>
      </c>
      <c r="L204">
        <v>4.93</v>
      </c>
      <c r="M204">
        <v>4.92</v>
      </c>
      <c r="N204">
        <v>4.91</v>
      </c>
      <c r="O204">
        <v>20</v>
      </c>
      <c r="P204">
        <v>15</v>
      </c>
      <c r="Q204">
        <v>75</v>
      </c>
      <c r="R204" t="str">
        <f t="shared" si="9"/>
        <v>M</v>
      </c>
      <c r="S204" t="str">
        <f t="shared" si="10"/>
        <v>27574</v>
      </c>
      <c r="T204">
        <f t="shared" si="11"/>
        <v>5</v>
      </c>
    </row>
    <row r="205" spans="1:20" x14ac:dyDescent="0.25">
      <c r="A205" t="s">
        <v>571</v>
      </c>
      <c r="B205" t="s">
        <v>572</v>
      </c>
      <c r="C205">
        <v>202320</v>
      </c>
      <c r="D205" t="s">
        <v>27</v>
      </c>
      <c r="E205" t="s">
        <v>492</v>
      </c>
      <c r="F205">
        <v>338</v>
      </c>
      <c r="G205" t="s">
        <v>56</v>
      </c>
      <c r="H205" t="s">
        <v>573</v>
      </c>
      <c r="I205" t="s">
        <v>52</v>
      </c>
      <c r="J205" t="s">
        <v>53</v>
      </c>
      <c r="K205">
        <v>4.76</v>
      </c>
      <c r="L205">
        <v>4.96</v>
      </c>
      <c r="M205">
        <v>4.7699999999999996</v>
      </c>
      <c r="N205">
        <v>4.83</v>
      </c>
      <c r="O205">
        <v>25</v>
      </c>
      <c r="P205">
        <v>11</v>
      </c>
      <c r="Q205">
        <v>44</v>
      </c>
      <c r="R205" t="str">
        <f t="shared" si="9"/>
        <v>M</v>
      </c>
      <c r="S205" t="str">
        <f t="shared" si="10"/>
        <v>27827</v>
      </c>
      <c r="T205">
        <f t="shared" si="11"/>
        <v>14</v>
      </c>
    </row>
    <row r="206" spans="1:20" x14ac:dyDescent="0.25">
      <c r="A206" t="s">
        <v>574</v>
      </c>
      <c r="B206" t="s">
        <v>575</v>
      </c>
      <c r="C206">
        <v>202320</v>
      </c>
      <c r="D206" t="s">
        <v>576</v>
      </c>
      <c r="E206" t="s">
        <v>577</v>
      </c>
      <c r="F206">
        <v>397</v>
      </c>
      <c r="G206" t="s">
        <v>578</v>
      </c>
      <c r="H206" t="s">
        <v>579</v>
      </c>
      <c r="I206" t="s">
        <v>52</v>
      </c>
      <c r="J206" t="s">
        <v>53</v>
      </c>
      <c r="O206">
        <v>0</v>
      </c>
      <c r="P206">
        <v>0</v>
      </c>
      <c r="Q206">
        <v>0</v>
      </c>
      <c r="R206" t="str">
        <f t="shared" si="9"/>
        <v>Y</v>
      </c>
      <c r="S206" t="str">
        <f t="shared" si="10"/>
        <v>27833</v>
      </c>
      <c r="T206">
        <f t="shared" si="11"/>
        <v>0</v>
      </c>
    </row>
    <row r="207" spans="1:20" x14ac:dyDescent="0.25">
      <c r="A207" t="s">
        <v>580</v>
      </c>
      <c r="B207" t="s">
        <v>581</v>
      </c>
      <c r="C207">
        <v>202320</v>
      </c>
      <c r="D207" t="s">
        <v>576</v>
      </c>
      <c r="E207" t="s">
        <v>577</v>
      </c>
      <c r="F207">
        <v>397</v>
      </c>
      <c r="G207" t="s">
        <v>582</v>
      </c>
      <c r="H207" t="s">
        <v>579</v>
      </c>
      <c r="I207" t="s">
        <v>52</v>
      </c>
      <c r="J207" t="s">
        <v>53</v>
      </c>
      <c r="O207">
        <v>0</v>
      </c>
      <c r="P207">
        <v>0</v>
      </c>
      <c r="Q207">
        <v>0</v>
      </c>
      <c r="R207" t="str">
        <f t="shared" si="9"/>
        <v>Y</v>
      </c>
      <c r="S207" t="str">
        <f t="shared" si="10"/>
        <v>27834</v>
      </c>
      <c r="T207">
        <f t="shared" si="11"/>
        <v>0</v>
      </c>
    </row>
    <row r="208" spans="1:20" x14ac:dyDescent="0.25">
      <c r="A208" t="s">
        <v>583</v>
      </c>
      <c r="B208" t="s">
        <v>584</v>
      </c>
      <c r="C208">
        <v>202320</v>
      </c>
      <c r="D208" t="s">
        <v>19</v>
      </c>
      <c r="E208" t="s">
        <v>386</v>
      </c>
      <c r="F208">
        <v>103</v>
      </c>
      <c r="G208" t="s">
        <v>231</v>
      </c>
      <c r="H208" t="s">
        <v>556</v>
      </c>
      <c r="I208" t="s">
        <v>123</v>
      </c>
      <c r="J208" t="s">
        <v>388</v>
      </c>
      <c r="K208">
        <v>4.51</v>
      </c>
      <c r="L208">
        <v>4.5199999999999996</v>
      </c>
      <c r="M208">
        <v>4.38</v>
      </c>
      <c r="N208">
        <v>4.4800000000000004</v>
      </c>
      <c r="O208">
        <v>29</v>
      </c>
      <c r="P208">
        <v>12</v>
      </c>
      <c r="Q208">
        <v>41.38</v>
      </c>
      <c r="R208" t="str">
        <f t="shared" si="9"/>
        <v>A</v>
      </c>
      <c r="S208" t="str">
        <f t="shared" si="10"/>
        <v>27916</v>
      </c>
      <c r="T208">
        <f t="shared" si="11"/>
        <v>17</v>
      </c>
    </row>
    <row r="209" spans="1:20" x14ac:dyDescent="0.25">
      <c r="A209" t="s">
        <v>585</v>
      </c>
      <c r="B209" t="s">
        <v>586</v>
      </c>
      <c r="C209">
        <v>202320</v>
      </c>
      <c r="D209" t="s">
        <v>19</v>
      </c>
      <c r="E209" t="s">
        <v>492</v>
      </c>
      <c r="F209">
        <v>338</v>
      </c>
      <c r="G209" t="s">
        <v>107</v>
      </c>
      <c r="H209" t="s">
        <v>573</v>
      </c>
      <c r="I209" t="s">
        <v>52</v>
      </c>
      <c r="J209" t="s">
        <v>53</v>
      </c>
      <c r="K209">
        <v>4.88</v>
      </c>
      <c r="L209">
        <v>4.55</v>
      </c>
      <c r="M209">
        <v>4.63</v>
      </c>
      <c r="N209">
        <v>4.7</v>
      </c>
      <c r="O209">
        <v>17</v>
      </c>
      <c r="P209">
        <v>4</v>
      </c>
      <c r="Q209">
        <v>23.53</v>
      </c>
      <c r="R209" t="str">
        <f t="shared" si="9"/>
        <v>M</v>
      </c>
      <c r="S209" t="str">
        <f t="shared" si="10"/>
        <v>27931</v>
      </c>
      <c r="T209">
        <f t="shared" si="11"/>
        <v>13</v>
      </c>
    </row>
  </sheetData>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44BA9F1E9BCAC458CAE7F2724CFB9B1" ma:contentTypeVersion="13" ma:contentTypeDescription="Create a new document." ma:contentTypeScope="" ma:versionID="4bea4bc1dbb86759ebb00934f61cc3ef">
  <xsd:schema xmlns:xsd="http://www.w3.org/2001/XMLSchema" xmlns:xs="http://www.w3.org/2001/XMLSchema" xmlns:p="http://schemas.microsoft.com/office/2006/metadata/properties" xmlns:ns3="39714a9a-dd44-4489-9557-ce2f8cbb15c1" xmlns:ns4="f14571cd-addf-4749-956a-df2df5a846e3" targetNamespace="http://schemas.microsoft.com/office/2006/metadata/properties" ma:root="true" ma:fieldsID="839f6a9fd3e40b7b34f617bc026ba94a" ns3:_="" ns4:_="">
    <xsd:import namespace="39714a9a-dd44-4489-9557-ce2f8cbb15c1"/>
    <xsd:import namespace="f14571cd-addf-4749-956a-df2df5a846e3"/>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3:MediaServiceDateTaken" minOccurs="0"/>
                <xsd:element ref="ns3:MediaLengthInSeconds" minOccurs="0"/>
                <xsd:element ref="ns3:MediaServiceAutoTags" minOccurs="0"/>
                <xsd:element ref="ns3:MediaServiceOCR" minOccurs="0"/>
                <xsd:element ref="ns3:MediaServiceGenerationTime" minOccurs="0"/>
                <xsd:element ref="ns3:MediaServiceEventHashCode"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9714a9a-dd44-4489-9557-ce2f8cbb15c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dexed="true" ma:internalName="MediaServiceDateTaken"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14571cd-addf-4749-956a-df2df5a846e3"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SharingHintHash" ma:index="20"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F9BD761-241B-4523-BFF1-C26143D23BD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9714a9a-dd44-4489-9557-ce2f8cbb15c1"/>
    <ds:schemaRef ds:uri="f14571cd-addf-4749-956a-df2df5a846e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BE22A46-58AA-4DF7-9933-24F09E7ECA89}">
  <ds:schemaRefs>
    <ds:schemaRef ds:uri="http://schemas.microsoft.com/sharepoint/v3/contenttype/forms"/>
  </ds:schemaRefs>
</ds:datastoreItem>
</file>

<file path=customXml/itemProps3.xml><?xml version="1.0" encoding="utf-8"?>
<ds:datastoreItem xmlns:ds="http://schemas.openxmlformats.org/officeDocument/2006/customXml" ds:itemID="{4961944A-F99F-4538-96F3-4BA092918F24}">
  <ds:schemaRefs>
    <ds:schemaRef ds:uri="f14571cd-addf-4749-956a-df2df5a846e3"/>
    <ds:schemaRef ds:uri="http://schemas.microsoft.com/office/infopath/2007/PartnerControls"/>
    <ds:schemaRef ds:uri="http://purl.org/dc/elements/1.1/"/>
    <ds:schemaRef ds:uri="http://schemas.microsoft.com/office/2006/metadata/properties"/>
    <ds:schemaRef ds:uri="http://schemas.microsoft.com/office/2006/documentManagement/types"/>
    <ds:schemaRef ds:uri="39714a9a-dd44-4489-9557-ce2f8cbb15c1"/>
    <ds:schemaRef ds:uri="http://purl.org/dc/dcmitype/"/>
    <ds:schemaRef ds:uri="http://schemas.openxmlformats.org/package/2006/metadata/core-properties"/>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DASH</vt:lpstr>
      <vt:lpstr>Overall Report CID Spring 2023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Saroj Lamichhane</dc:creator>
  <cp:lastModifiedBy>Windows User</cp:lastModifiedBy>
  <dcterms:created xsi:type="dcterms:W3CDTF">2023-05-30T19:56:17Z</dcterms:created>
  <dcterms:modified xsi:type="dcterms:W3CDTF">2023-05-30T21:36:40Z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0x010100644BA9F1E9BCAC458CAE7F2724CFB9B1</vt:lpwstr>
  </property>
</Properties>
</file>