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texasamcommerce-my.sharepoint.com/personal/saroj_lamichhane_tamuc_edu/Documents/Documents/Saroj's Files and Documentation/_WORDPRESS REPORT DASHBOARD/2022-23/"/>
    </mc:Choice>
  </mc:AlternateContent>
  <bookViews>
    <workbookView xWindow="0" yWindow="0" windowWidth="25200" windowHeight="11850"/>
  </bookViews>
  <sheets>
    <sheet name="DASH" sheetId="2" r:id="rId1"/>
    <sheet name="Overall Report CID Fall 2022" sheetId="1" r:id="rId2"/>
  </sheets>
  <definedNames>
    <definedName name="Slicer_1st_Initial">#N/A</definedName>
    <definedName name="Slicer_CRN">#N/A</definedName>
    <definedName name="Slicer_Teachers___Full_Name">#N/A</definedName>
  </definedNames>
  <calcPr calcId="0"/>
  <pivotCaches>
    <pivotCache cacheId="25"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T3" i="1" l="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2" i="1"/>
  <c r="S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2" i="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2" i="1"/>
</calcChain>
</file>

<file path=xl/sharedStrings.xml><?xml version="1.0" encoding="utf-8"?>
<sst xmlns="http://schemas.openxmlformats.org/spreadsheetml/2006/main" count="1652" uniqueCount="553">
  <si>
    <t>Primary Subject ID</t>
  </si>
  <si>
    <t>Course Name</t>
  </si>
  <si>
    <t>Term</t>
  </si>
  <si>
    <t>Part of Term</t>
  </si>
  <si>
    <t>Courses - COURSE_CODE</t>
  </si>
  <si>
    <t>Courses - COURSE_NUMBER</t>
  </si>
  <si>
    <t>Courses - CLASS_NUMBER</t>
  </si>
  <si>
    <t>Teachers - Full Name</t>
  </si>
  <si>
    <t>School</t>
  </si>
  <si>
    <t>Department</t>
  </si>
  <si>
    <t>Instructor Score</t>
  </si>
  <si>
    <t>Course Score</t>
  </si>
  <si>
    <t>QEP Score</t>
  </si>
  <si>
    <t>Total Score</t>
  </si>
  <si>
    <t>Invited</t>
  </si>
  <si>
    <t>RespondentCount</t>
  </si>
  <si>
    <t>Response Rate</t>
  </si>
  <si>
    <t>202280-80888</t>
  </si>
  <si>
    <t>80888 Foundations of Org Ldrship</t>
  </si>
  <si>
    <t>OC8</t>
  </si>
  <si>
    <t>ORGL</t>
  </si>
  <si>
    <t>0CW</t>
  </si>
  <si>
    <t>Elizabeth Bailey</t>
  </si>
  <si>
    <t>Innovation and Design</t>
  </si>
  <si>
    <t>Coll of Innovation and Design</t>
  </si>
  <si>
    <t>202280-80889</t>
  </si>
  <si>
    <t>80889 Data Driven Decision Making</t>
  </si>
  <si>
    <t>Sarah Elder</t>
  </si>
  <si>
    <t>202280-80890</t>
  </si>
  <si>
    <t>80890 Org Behavior</t>
  </si>
  <si>
    <t>Linda Lacoste</t>
  </si>
  <si>
    <t>202280-80891</t>
  </si>
  <si>
    <t>80891 Organizational Communication</t>
  </si>
  <si>
    <t>Sherry West</t>
  </si>
  <si>
    <t>202280-80892</t>
  </si>
  <si>
    <t>80892 Org Ethics</t>
  </si>
  <si>
    <t>202280-80893</t>
  </si>
  <si>
    <t>80893 Foundations of Org Ldrship</t>
  </si>
  <si>
    <t>1CW</t>
  </si>
  <si>
    <t>Travis Ball</t>
  </si>
  <si>
    <t>202280-80895</t>
  </si>
  <si>
    <t>80895 Organizational Communication</t>
  </si>
  <si>
    <t>Jonathan Jordan</t>
  </si>
  <si>
    <t>202280-80896</t>
  </si>
  <si>
    <t>80896 Org Ethics</t>
  </si>
  <si>
    <t>Charisse Anguiano</t>
  </si>
  <si>
    <t>202280-80897</t>
  </si>
  <si>
    <t>80897 Leadership Theory</t>
  </si>
  <si>
    <t>Kyle Steadham</t>
  </si>
  <si>
    <t>202280-80936</t>
  </si>
  <si>
    <t>80936 Computer Information Systems</t>
  </si>
  <si>
    <t>Joseph Shipman</t>
  </si>
  <si>
    <t>202280-80937</t>
  </si>
  <si>
    <t>80937 Computer Information Systems</t>
  </si>
  <si>
    <t>OC9</t>
  </si>
  <si>
    <t>202280-80938</t>
  </si>
  <si>
    <t>80938 Supervision</t>
  </si>
  <si>
    <t>Molly Baur</t>
  </si>
  <si>
    <t>202280-80939</t>
  </si>
  <si>
    <t>80939 Supervision</t>
  </si>
  <si>
    <t>202280-81043</t>
  </si>
  <si>
    <t>81043 Leadership Theory</t>
  </si>
  <si>
    <t>202280-81046</t>
  </si>
  <si>
    <t>81046 Leading Diverse &amp; Incl Teams</t>
  </si>
  <si>
    <t>Stefan Vaughn</t>
  </si>
  <si>
    <t>202280-81048</t>
  </si>
  <si>
    <t>81048 Leading Change</t>
  </si>
  <si>
    <t>Agapito Flores</t>
  </si>
  <si>
    <t>202280-81049</t>
  </si>
  <si>
    <t>81049 Capstone I</t>
  </si>
  <si>
    <t>Gregory Miller</t>
  </si>
  <si>
    <t>202280-81050</t>
  </si>
  <si>
    <t>81050 Capstone II</t>
  </si>
  <si>
    <t>Lacey Henderson</t>
  </si>
  <si>
    <t>202280-81058</t>
  </si>
  <si>
    <t>81058 GLB/Intro to Sociology</t>
  </si>
  <si>
    <t>SOC</t>
  </si>
  <si>
    <t>Amanda Grant</t>
  </si>
  <si>
    <t>Humanities, Social Sci &amp; Arts</t>
  </si>
  <si>
    <t>Sociology &amp; Criminal Justice</t>
  </si>
  <si>
    <t>202280-81071</t>
  </si>
  <si>
    <t>81071 GLB/Intro to Sociology</t>
  </si>
  <si>
    <t>202280-81175</t>
  </si>
  <si>
    <t>81175 Integrated Science I</t>
  </si>
  <si>
    <t>IS</t>
  </si>
  <si>
    <t>Carissa Manrique</t>
  </si>
  <si>
    <t>Science &amp; Engineering</t>
  </si>
  <si>
    <t>Physics and Astronomy</t>
  </si>
  <si>
    <t>202280-81176</t>
  </si>
  <si>
    <t>81176 Integrated Science II</t>
  </si>
  <si>
    <t>Kelly Brown</t>
  </si>
  <si>
    <t>202280-81178</t>
  </si>
  <si>
    <t>81178 Integrated Science II</t>
  </si>
  <si>
    <t>202280-81509</t>
  </si>
  <si>
    <t>81509 Organizational Communication</t>
  </si>
  <si>
    <t>2CW</t>
  </si>
  <si>
    <t>Patricia Palacios</t>
  </si>
  <si>
    <t>202280-81510</t>
  </si>
  <si>
    <t>81510 Org Ethics</t>
  </si>
  <si>
    <t>Julia Rose</t>
  </si>
  <si>
    <t>202280-81517</t>
  </si>
  <si>
    <t>81517 Foundations of Org Ldrship</t>
  </si>
  <si>
    <t>3CW</t>
  </si>
  <si>
    <t>202280-81518</t>
  </si>
  <si>
    <t>81518 Organizational Communication</t>
  </si>
  <si>
    <t>202280-81519</t>
  </si>
  <si>
    <t>81519 Org Ethics</t>
  </si>
  <si>
    <t>202280-81520</t>
  </si>
  <si>
    <t>81520 Data Driven Decision Making</t>
  </si>
  <si>
    <t>Mei-Ying Lin</t>
  </si>
  <si>
    <t>202280-81617</t>
  </si>
  <si>
    <t>81617 Intro to Organizations</t>
  </si>
  <si>
    <t>Brett Murrey</t>
  </si>
  <si>
    <t>202280-81932</t>
  </si>
  <si>
    <t>81932 Org Behavior</t>
  </si>
  <si>
    <t>202280-81933</t>
  </si>
  <si>
    <t>81933 Leadership Theory</t>
  </si>
  <si>
    <t>202280-81934</t>
  </si>
  <si>
    <t>81934 Leading Diverse &amp; Incl Teams</t>
  </si>
  <si>
    <t>Jayson Douglas</t>
  </si>
  <si>
    <t>202280-81935</t>
  </si>
  <si>
    <t>81935 Leading Change</t>
  </si>
  <si>
    <t>April Carl</t>
  </si>
  <si>
    <t>Deirdre Conway</t>
  </si>
  <si>
    <t>202280-83298</t>
  </si>
  <si>
    <t>83298 Contemp Math</t>
  </si>
  <si>
    <t>MATH</t>
  </si>
  <si>
    <t>George Swindell</t>
  </si>
  <si>
    <t>Mathematics</t>
  </si>
  <si>
    <t>202280-83302</t>
  </si>
  <si>
    <t>83302 Capstone I</t>
  </si>
  <si>
    <t>Mary Hendrix</t>
  </si>
  <si>
    <t>202280-83303</t>
  </si>
  <si>
    <t>83303 Capstone II</t>
  </si>
  <si>
    <t>Kristen Bennett</t>
  </si>
  <si>
    <t>202280-83464</t>
  </si>
  <si>
    <t>83464 Contemp Math</t>
  </si>
  <si>
    <t>202280-83468</t>
  </si>
  <si>
    <t>83468 Capstone I</t>
  </si>
  <si>
    <t>202280-83470</t>
  </si>
  <si>
    <t>83470 Capstone II</t>
  </si>
  <si>
    <t>202280-84107</t>
  </si>
  <si>
    <t>84107 21st Century Policing</t>
  </si>
  <si>
    <t>CJCB</t>
  </si>
  <si>
    <t>Amanda Willows</t>
  </si>
  <si>
    <t>202280-84108</t>
  </si>
  <si>
    <t>84108 Ethics, Value &amp; Profess Polic</t>
  </si>
  <si>
    <t>James Womack</t>
  </si>
  <si>
    <t>202280-84110</t>
  </si>
  <si>
    <t>84110 Technical Writing</t>
  </si>
  <si>
    <t>Kevin Wilkinson</t>
  </si>
  <si>
    <t>202280-84111</t>
  </si>
  <si>
    <t>84111 Crime Analysis</t>
  </si>
  <si>
    <t>202280-84112</t>
  </si>
  <si>
    <t>84112 Evidence-Based Policing</t>
  </si>
  <si>
    <t>Justin Bowen</t>
  </si>
  <si>
    <t>202280-84114</t>
  </si>
  <si>
    <t>84114 Homeland Security/Terrorism</t>
  </si>
  <si>
    <t>Hyatt Berkman</t>
  </si>
  <si>
    <t>202280-84152</t>
  </si>
  <si>
    <t>84152 United States Government</t>
  </si>
  <si>
    <t>PSCI</t>
  </si>
  <si>
    <t>Sarah Clift</t>
  </si>
  <si>
    <t>Political Science</t>
  </si>
  <si>
    <t>202280-84153</t>
  </si>
  <si>
    <t>84153 Texas Government</t>
  </si>
  <si>
    <t>Penny Dodd</t>
  </si>
  <si>
    <t>202280-84164</t>
  </si>
  <si>
    <t>84164 United States Government</t>
  </si>
  <si>
    <t>Kelly Waltman-Payne</t>
  </si>
  <si>
    <t>202280-84165</t>
  </si>
  <si>
    <t>84165 Texas Government</t>
  </si>
  <si>
    <t>Shaonda Gathright</t>
  </si>
  <si>
    <t>202280-84166</t>
  </si>
  <si>
    <t>84166 Intro to Organizations</t>
  </si>
  <si>
    <t>202280-84401</t>
  </si>
  <si>
    <t>84401 Officer Wellness</t>
  </si>
  <si>
    <t>202280-84402</t>
  </si>
  <si>
    <t>84402 Leadership</t>
  </si>
  <si>
    <t>Jason Waller</t>
  </si>
  <si>
    <t>202280-84406</t>
  </si>
  <si>
    <t>84406 Implicit bias</t>
  </si>
  <si>
    <t>202280-84408</t>
  </si>
  <si>
    <t>84408 Critical Shift</t>
  </si>
  <si>
    <t>Douglas Yates</t>
  </si>
  <si>
    <t>202280-84409</t>
  </si>
  <si>
    <t>84409 Organiz Cultu in Public Safety</t>
  </si>
  <si>
    <t>Daniel Davis</t>
  </si>
  <si>
    <t>202280-84428</t>
  </si>
  <si>
    <t>84428 21st Century Policing</t>
  </si>
  <si>
    <t>202280-84429</t>
  </si>
  <si>
    <t>84429 Ethics, Value &amp; Profess Polic</t>
  </si>
  <si>
    <t>Daniel Carolla</t>
  </si>
  <si>
    <t>202280-84430</t>
  </si>
  <si>
    <t>84430 Critical Incident Decision Mgt</t>
  </si>
  <si>
    <t>Jimmy Farias</t>
  </si>
  <si>
    <t>202280-84432</t>
  </si>
  <si>
    <t>84432 Communication</t>
  </si>
  <si>
    <t>Torrey Rhone</t>
  </si>
  <si>
    <t>202280-84434</t>
  </si>
  <si>
    <t>84434 Leadership</t>
  </si>
  <si>
    <t>202280-84436</t>
  </si>
  <si>
    <t>84436 Capstone</t>
  </si>
  <si>
    <t>202280-84437</t>
  </si>
  <si>
    <t>84437 Procedural Justice</t>
  </si>
  <si>
    <t>Lloyd Whelchel</t>
  </si>
  <si>
    <t>202280-84439</t>
  </si>
  <si>
    <t>84439 Critical Thking &amp; Decision Mak</t>
  </si>
  <si>
    <t>Louis Lufkin</t>
  </si>
  <si>
    <t>202280-84520</t>
  </si>
  <si>
    <t>84520 Evidence-Based Policing</t>
  </si>
  <si>
    <t>202280-84988</t>
  </si>
  <si>
    <t>84988 Critical Incident Decision Mgt</t>
  </si>
  <si>
    <t>Jason Jenkins</t>
  </si>
  <si>
    <t>202280-84989</t>
  </si>
  <si>
    <t>84989 Communication</t>
  </si>
  <si>
    <t>Mathew Briggs</t>
  </si>
  <si>
    <t>202280-84991</t>
  </si>
  <si>
    <t>84991 Policing the Future</t>
  </si>
  <si>
    <t>202280-84992</t>
  </si>
  <si>
    <t>84992 Organiz Cultu in Public Safety</t>
  </si>
  <si>
    <t>202280-84993</t>
  </si>
  <si>
    <t>84993 Capstone</t>
  </si>
  <si>
    <t>202280-85018</t>
  </si>
  <si>
    <t>85018 Intro to Theatre</t>
  </si>
  <si>
    <t>THE</t>
  </si>
  <si>
    <t>Micah Mcbay</t>
  </si>
  <si>
    <t>Theatre</t>
  </si>
  <si>
    <t>202280-85019</t>
  </si>
  <si>
    <t>85019 Intro to Theatre</t>
  </si>
  <si>
    <t>202280-85029</t>
  </si>
  <si>
    <t>85029 Found Math Non-STEM Non-Algebr</t>
  </si>
  <si>
    <t>Paul Jones</t>
  </si>
  <si>
    <t>202280-85030</t>
  </si>
  <si>
    <t>85030 Found Math Non-STEM Non-Algebr</t>
  </si>
  <si>
    <t>202280-85034</t>
  </si>
  <si>
    <t>85034 Leading Change</t>
  </si>
  <si>
    <t>Rodney Cooper-Sweat</t>
  </si>
  <si>
    <t>202280-85292</t>
  </si>
  <si>
    <t>85292 GLB/Art Appreciation</t>
  </si>
  <si>
    <t>ART</t>
  </si>
  <si>
    <t>Katie Ritchie</t>
  </si>
  <si>
    <t>Art</t>
  </si>
  <si>
    <t>202280-85293</t>
  </si>
  <si>
    <t>85293 GLB/Art Appreciation</t>
  </si>
  <si>
    <t>Beatriz Galuban</t>
  </si>
  <si>
    <t>202280-85327</t>
  </si>
  <si>
    <t>85327 Implicit bias</t>
  </si>
  <si>
    <t>202280-85559</t>
  </si>
  <si>
    <t>85559 Procedural Justice</t>
  </si>
  <si>
    <t>Chris Ecke</t>
  </si>
  <si>
    <t>202280-86052</t>
  </si>
  <si>
    <t>86052 21st Century Policing</t>
  </si>
  <si>
    <t>Jonathan Zitzmann</t>
  </si>
  <si>
    <t>202280-86053</t>
  </si>
  <si>
    <t>86053 21st Century Policing</t>
  </si>
  <si>
    <t>4CW</t>
  </si>
  <si>
    <t>Jennifer Davis-Lamm</t>
  </si>
  <si>
    <t>202280-86055</t>
  </si>
  <si>
    <t>86055 Ethics, Value &amp; Profess Polic</t>
  </si>
  <si>
    <t>Steven Huron</t>
  </si>
  <si>
    <t>202280-86058</t>
  </si>
  <si>
    <t>86058 Communication</t>
  </si>
  <si>
    <t>202280-86059</t>
  </si>
  <si>
    <t>86059 Technical Writing</t>
  </si>
  <si>
    <t>202280-86060</t>
  </si>
  <si>
    <t>86060 Crime Analysis</t>
  </si>
  <si>
    <t>202280-86093</t>
  </si>
  <si>
    <t>86093 Foundations of Org Ldrship</t>
  </si>
  <si>
    <t>202280-86095</t>
  </si>
  <si>
    <t>86095 Organizational Communication</t>
  </si>
  <si>
    <t>202280-86097</t>
  </si>
  <si>
    <t>86097 Org Ethics</t>
  </si>
  <si>
    <t>202280-86099</t>
  </si>
  <si>
    <t>86099 Data Driven Decision Making</t>
  </si>
  <si>
    <t>202280-86101</t>
  </si>
  <si>
    <t>86101 Data Driven Decision Making</t>
  </si>
  <si>
    <t>5CW</t>
  </si>
  <si>
    <t>Alison Bodeker</t>
  </si>
  <si>
    <t>202280-86102</t>
  </si>
  <si>
    <t>86102 Org Behavior</t>
  </si>
  <si>
    <t>Charlotte Larkin</t>
  </si>
  <si>
    <t>202280-86103</t>
  </si>
  <si>
    <t>86103 Org Behavior</t>
  </si>
  <si>
    <t>202280-86105</t>
  </si>
  <si>
    <t>86105 Leadership Theory</t>
  </si>
  <si>
    <t>202280-86107</t>
  </si>
  <si>
    <t>86107 Leading Diverse &amp; Incl Teams</t>
  </si>
  <si>
    <t>202280-86108</t>
  </si>
  <si>
    <t>86108 Leading Diverse &amp; Incl Teams</t>
  </si>
  <si>
    <t>202280-86110</t>
  </si>
  <si>
    <t>86110 Leading Change</t>
  </si>
  <si>
    <t>202280-86112</t>
  </si>
  <si>
    <t>86112 Capstone I</t>
  </si>
  <si>
    <t>202280-86114</t>
  </si>
  <si>
    <t>86114 Capstone II</t>
  </si>
  <si>
    <t>202280-86519</t>
  </si>
  <si>
    <t>86519 Integrated Science I</t>
  </si>
  <si>
    <t>202280-86524</t>
  </si>
  <si>
    <t>86524 Integrated Science I</t>
  </si>
  <si>
    <t>Molly Jacobsen</t>
  </si>
  <si>
    <t>202280-86527</t>
  </si>
  <si>
    <t>86527 Critical Incident Decision Mgt</t>
  </si>
  <si>
    <t>202280-86529</t>
  </si>
  <si>
    <t>86529 Critical Thking &amp; Decision Mak</t>
  </si>
  <si>
    <t>202280-86530</t>
  </si>
  <si>
    <t>86530 Homeland Security/Terrorism</t>
  </si>
  <si>
    <t>202280-86535</t>
  </si>
  <si>
    <t>86535 Intro to the U.S. Hlthcare Sy</t>
  </si>
  <si>
    <t>HSCB</t>
  </si>
  <si>
    <t>Quynh Dang</t>
  </si>
  <si>
    <t>202280-86536</t>
  </si>
  <si>
    <t>86536 Intro to Safety Studies</t>
  </si>
  <si>
    <t>SHCB</t>
  </si>
  <si>
    <t>Steven Wilson</t>
  </si>
  <si>
    <t>202280-86595</t>
  </si>
  <si>
    <t>86595 21st Century Policing</t>
  </si>
  <si>
    <t>202280-86609</t>
  </si>
  <si>
    <t>86609 Contemp Math</t>
  </si>
  <si>
    <t>202280-86643</t>
  </si>
  <si>
    <t>86643 Officer Wellness</t>
  </si>
  <si>
    <t>202280-86645</t>
  </si>
  <si>
    <t>86645 Critical Incident Decision Mgt</t>
  </si>
  <si>
    <t>202280-86646</t>
  </si>
  <si>
    <t>86646 Communication</t>
  </si>
  <si>
    <t>202280-86647</t>
  </si>
  <si>
    <t>86647 Officer Wellness</t>
  </si>
  <si>
    <t>Tiffany Bunton</t>
  </si>
  <si>
    <t>202280-86651</t>
  </si>
  <si>
    <t>86651 Contemp Math</t>
  </si>
  <si>
    <t>Laura Boddicker</t>
  </si>
  <si>
    <t>202280-86652</t>
  </si>
  <si>
    <t>86652 Intro to the U.S. Hlthcare Sy</t>
  </si>
  <si>
    <t>202280-86655</t>
  </si>
  <si>
    <t>86655 Intro to Safety Studies</t>
  </si>
  <si>
    <t>202280-86656</t>
  </si>
  <si>
    <t>86656 Tech Wrtg &amp; Comm in Saf &amp; Heal</t>
  </si>
  <si>
    <t>Chitram Lutchman</t>
  </si>
  <si>
    <t>202280-86657</t>
  </si>
  <si>
    <t>86657 Measures of Safety Performance</t>
  </si>
  <si>
    <t>202280-87318</t>
  </si>
  <si>
    <t>87318 Business/Prof Speaking</t>
  </si>
  <si>
    <t>COMS</t>
  </si>
  <si>
    <t>Irene Thrower</t>
  </si>
  <si>
    <t>Literature &amp; Languages</t>
  </si>
  <si>
    <t>202280-87319</t>
  </si>
  <si>
    <t>87319 Intro Col Rdg/Wrtg</t>
  </si>
  <si>
    <t>ENG</t>
  </si>
  <si>
    <t>Adam Wright</t>
  </si>
  <si>
    <t>202280-87320</t>
  </si>
  <si>
    <t>87320 US-College Reading &amp; Writing</t>
  </si>
  <si>
    <t>Angela Ellis</t>
  </si>
  <si>
    <t>202280-87321</t>
  </si>
  <si>
    <t>87321 GLB/US-Written Argument/Resrch</t>
  </si>
  <si>
    <t>Stacey Said</t>
  </si>
  <si>
    <t>202280-87322</t>
  </si>
  <si>
    <t>87322 GLB/US-Written Argument/Resrch</t>
  </si>
  <si>
    <t>Nancy Foreman</t>
  </si>
  <si>
    <t>202280-87323</t>
  </si>
  <si>
    <t>87323 Natural Disasters</t>
  </si>
  <si>
    <t>ENVS</t>
  </si>
  <si>
    <t>Katrina Starr</t>
  </si>
  <si>
    <t>Biological &amp; Environmental Sci</t>
  </si>
  <si>
    <t>202280-87324</t>
  </si>
  <si>
    <t>87324 US-U.S. History to 1877</t>
  </si>
  <si>
    <t>HIST</t>
  </si>
  <si>
    <t>William Wilson</t>
  </si>
  <si>
    <t>History</t>
  </si>
  <si>
    <t>202280-87325</t>
  </si>
  <si>
    <t>87325 US-U.S. History From 1865</t>
  </si>
  <si>
    <t>Daniel Degges</t>
  </si>
  <si>
    <t>202280-87326</t>
  </si>
  <si>
    <t>87326 Mass Commun in Society</t>
  </si>
  <si>
    <t>MMJ</t>
  </si>
  <si>
    <t>Veronica Juarez</t>
  </si>
  <si>
    <t>202280-87327</t>
  </si>
  <si>
    <t>87327 GLB/US-Intro to Philosophy</t>
  </si>
  <si>
    <t>PHIL</t>
  </si>
  <si>
    <t>Shamim Hunt</t>
  </si>
  <si>
    <t>202280-87328</t>
  </si>
  <si>
    <t>87328 United States Government</t>
  </si>
  <si>
    <t>202280-87329</t>
  </si>
  <si>
    <t>87329 Texas Government</t>
  </si>
  <si>
    <t>202280-87330</t>
  </si>
  <si>
    <t>87330 Intro to Psychology</t>
  </si>
  <si>
    <t>PSY</t>
  </si>
  <si>
    <t>Education &amp; Human Services</t>
  </si>
  <si>
    <t>Psychology &amp; Special Education</t>
  </si>
  <si>
    <t>202280-87331</t>
  </si>
  <si>
    <t>87331 Pathways, Purpose, Exploration</t>
  </si>
  <si>
    <t>GSCB</t>
  </si>
  <si>
    <t>Jennifer Hudson</t>
  </si>
  <si>
    <t>202280-87332</t>
  </si>
  <si>
    <t>87332 Innovative Design</t>
  </si>
  <si>
    <t>Gabriel Dunbar</t>
  </si>
  <si>
    <t>202280-87335</t>
  </si>
  <si>
    <t>87335 Business/Prof Speaking</t>
  </si>
  <si>
    <t>202280-87337</t>
  </si>
  <si>
    <t>87337 Intro Col Rdg/Wrtg</t>
  </si>
  <si>
    <t>202280-87338</t>
  </si>
  <si>
    <t>87338 US-College Reading &amp; Writing</t>
  </si>
  <si>
    <t>202280-87339</t>
  </si>
  <si>
    <t>87339 US-College Reading &amp; Writing</t>
  </si>
  <si>
    <t>Kristina Nichols</t>
  </si>
  <si>
    <t>202280-87340</t>
  </si>
  <si>
    <t>87340 GLB/US-Written Argument/Resrch</t>
  </si>
  <si>
    <t>202280-87341</t>
  </si>
  <si>
    <t>87341 Critical Thinking</t>
  </si>
  <si>
    <t>CID</t>
  </si>
  <si>
    <t>Katy Williams</t>
  </si>
  <si>
    <t>202280-87342</t>
  </si>
  <si>
    <t>87342 Record Keeping for Leaders</t>
  </si>
  <si>
    <t>Coy Martin</t>
  </si>
  <si>
    <t>202280-87343</t>
  </si>
  <si>
    <t>87343 Natural Disasters</t>
  </si>
  <si>
    <t>202280-87344</t>
  </si>
  <si>
    <t>87344 US-U.S. History to 1877</t>
  </si>
  <si>
    <t>202280-87345</t>
  </si>
  <si>
    <t>87345 US-U.S. History From 1865</t>
  </si>
  <si>
    <t>202280-87347</t>
  </si>
  <si>
    <t>87347 Talent Ldrshp in HR</t>
  </si>
  <si>
    <t>Cynthia Rhodes</t>
  </si>
  <si>
    <t>202280-87348</t>
  </si>
  <si>
    <t>87348 Leading Innovation</t>
  </si>
  <si>
    <t>Paige Bussell</t>
  </si>
  <si>
    <t>202280-87349</t>
  </si>
  <si>
    <t>87349 Research Methods</t>
  </si>
  <si>
    <t>202280-87350</t>
  </si>
  <si>
    <t>87350 Personal Branding and Identity</t>
  </si>
  <si>
    <t>Kristen Neeley</t>
  </si>
  <si>
    <t>202280-87351</t>
  </si>
  <si>
    <t>87351 Project Mgmt for Ldrs</t>
  </si>
  <si>
    <t>Jeremiah Odom</t>
  </si>
  <si>
    <t>202280-87352</t>
  </si>
  <si>
    <t>87352 Developing Global Comp Ldrs</t>
  </si>
  <si>
    <t>Joshua Hamilton</t>
  </si>
  <si>
    <t>202280-87353</t>
  </si>
  <si>
    <t>87353 Mass Commun in Society</t>
  </si>
  <si>
    <t>202280-87354</t>
  </si>
  <si>
    <t>87354 Legal Aspec of Safety &amp; Health</t>
  </si>
  <si>
    <t>Jayla Wilkerson</t>
  </si>
  <si>
    <t>202280-87355</t>
  </si>
  <si>
    <t>87355 Human Factors in Occupa Safety</t>
  </si>
  <si>
    <t>Matthew Moore</t>
  </si>
  <si>
    <t>202280-87359</t>
  </si>
  <si>
    <t>87359 GLB/US-Intro to Philosophy</t>
  </si>
  <si>
    <t>202280-87360</t>
  </si>
  <si>
    <t>87360 United States Government</t>
  </si>
  <si>
    <t>202280-87361</t>
  </si>
  <si>
    <t>87361 Texas Government</t>
  </si>
  <si>
    <t>202280-87362</t>
  </si>
  <si>
    <t>87362 Health Informatics</t>
  </si>
  <si>
    <t>Sonya Braddy</t>
  </si>
  <si>
    <t>202280-87363</t>
  </si>
  <si>
    <t>87363 Crit Incid Mgt in Hlth Serv</t>
  </si>
  <si>
    <t>James Wall</t>
  </si>
  <si>
    <t>202280-87365</t>
  </si>
  <si>
    <t>87365 Cult Inequ &amp; Soc Justc in Hlth</t>
  </si>
  <si>
    <t>Olulana Bamiro</t>
  </si>
  <si>
    <t>202280-87370</t>
  </si>
  <si>
    <t>87370 Policing the Future</t>
  </si>
  <si>
    <t>Richard Santiesteban</t>
  </si>
  <si>
    <t>202280-87372</t>
  </si>
  <si>
    <t>87372 Critical Shift</t>
  </si>
  <si>
    <t>202280-87374</t>
  </si>
  <si>
    <t>87374 Pathways, Purpose, Exploration</t>
  </si>
  <si>
    <t>202280-87375</t>
  </si>
  <si>
    <t>87375 Innovative Design</t>
  </si>
  <si>
    <t>202280-87378</t>
  </si>
  <si>
    <t>87378 Foundations of Org Ldrship</t>
  </si>
  <si>
    <t>Brian Mcginley, Jr</t>
  </si>
  <si>
    <t>202280-87380</t>
  </si>
  <si>
    <t>87380 Legal Issues in Organizations</t>
  </si>
  <si>
    <t>202280-87381</t>
  </si>
  <si>
    <t>87381 Critical Thinking</t>
  </si>
  <si>
    <t>202280-87382</t>
  </si>
  <si>
    <t>87382 Record Keeping for Leaders</t>
  </si>
  <si>
    <t>202280-87383</t>
  </si>
  <si>
    <t>87383 Talent Ldrshp in HR</t>
  </si>
  <si>
    <t>202280-87384</t>
  </si>
  <si>
    <t>87384 Leading Innovation</t>
  </si>
  <si>
    <t>202280-87385</t>
  </si>
  <si>
    <t>87385 Numbers for Leaders</t>
  </si>
  <si>
    <t>David Kent</t>
  </si>
  <si>
    <t>202280-87387</t>
  </si>
  <si>
    <t>87387 Personal Branding and Identity</t>
  </si>
  <si>
    <t>202280-87388</t>
  </si>
  <si>
    <t>87388 Project Mgmt for Ldrs</t>
  </si>
  <si>
    <t>202280-87389</t>
  </si>
  <si>
    <t>87389 Developing Global Comp Ldrs</t>
  </si>
  <si>
    <t>202280-87390</t>
  </si>
  <si>
    <t>87390 Numbers for Leaders</t>
  </si>
  <si>
    <t>202280-87681</t>
  </si>
  <si>
    <t>87681 GLB/US-Written Argument/Resrch</t>
  </si>
  <si>
    <t>202280-87687</t>
  </si>
  <si>
    <t>87687 Financial Issues in Health Ser</t>
  </si>
  <si>
    <t>Deena Besson</t>
  </si>
  <si>
    <t>202280-87688</t>
  </si>
  <si>
    <t>87688 US-College Reading &amp; Writing</t>
  </si>
  <si>
    <t>202280-87690</t>
  </si>
  <si>
    <t>87690 Data Driven Decision Making</t>
  </si>
  <si>
    <t>7CW</t>
  </si>
  <si>
    <t>202280-87692</t>
  </si>
  <si>
    <t>87692 Capstone I</t>
  </si>
  <si>
    <t>Lisa Palazzetti</t>
  </si>
  <si>
    <t>202280-87693</t>
  </si>
  <si>
    <t>87693 Capstone II</t>
  </si>
  <si>
    <t>April Sanders</t>
  </si>
  <si>
    <t>202280-87698</t>
  </si>
  <si>
    <t>87698 Inter-professional Comm</t>
  </si>
  <si>
    <t>202280-87699</t>
  </si>
  <si>
    <t>87699 Hlthc Ethc &amp; Legl Iss for Ldrs</t>
  </si>
  <si>
    <t>202280-87747</t>
  </si>
  <si>
    <t>87747 Natural Disasters</t>
  </si>
  <si>
    <t>Adewale Amosu</t>
  </si>
  <si>
    <t>202280-87748</t>
  </si>
  <si>
    <t>87748 US-U.S. History From 1865</t>
  </si>
  <si>
    <t>202280-87749</t>
  </si>
  <si>
    <t>87749 Communication</t>
  </si>
  <si>
    <t>202280-87750</t>
  </si>
  <si>
    <t>87750 Natural Disasters</t>
  </si>
  <si>
    <t>202280-87804</t>
  </si>
  <si>
    <t>87804 Organizational Communication</t>
  </si>
  <si>
    <t>6CW</t>
  </si>
  <si>
    <t>202280-87875</t>
  </si>
  <si>
    <t>87875 GLB/US-Written Argument/Resrch</t>
  </si>
  <si>
    <t>Julia Nelson</t>
  </si>
  <si>
    <t>202280-87876</t>
  </si>
  <si>
    <t>87876 US-U.S. History From 1865</t>
  </si>
  <si>
    <t>Brian Brown</t>
  </si>
  <si>
    <t>202280-87877</t>
  </si>
  <si>
    <t>87877 Found Math Non-STEM Non-Algebr</t>
  </si>
  <si>
    <t>Vance Guidry</t>
  </si>
  <si>
    <t>202280-87878</t>
  </si>
  <si>
    <t>87878 Contemp Math</t>
  </si>
  <si>
    <t>Matthew Waymack</t>
  </si>
  <si>
    <t>202280-87889</t>
  </si>
  <si>
    <t>87889 Communication</t>
  </si>
  <si>
    <t>1st Initial</t>
  </si>
  <si>
    <t>CRN</t>
  </si>
  <si>
    <t>Not Responded</t>
  </si>
  <si>
    <t>Row Labels</t>
  </si>
  <si>
    <t>Grand Total</t>
  </si>
  <si>
    <t>Sum of Invited</t>
  </si>
  <si>
    <t>Sum of RespondentCount</t>
  </si>
  <si>
    <t>Sum of Not Responded</t>
  </si>
  <si>
    <t>Sum of OverallRespRate</t>
  </si>
  <si>
    <t>Sum of OverallNonRespRate</t>
  </si>
  <si>
    <t>Average of Instructor Score</t>
  </si>
  <si>
    <t>Average of QEP Score</t>
  </si>
  <si>
    <t>Average of Total Score</t>
  </si>
  <si>
    <t>Average of Course Score</t>
  </si>
  <si>
    <t>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</si>
</sst>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
    <xf numFmtId="0" fontId="0" fillId="0" borderId="0" xfId="0"/>
    <xf numFmtId="0" fontId="0" fillId="0" borderId="0" xfId="0" pivotButton="1"/>
    <xf numFmtId="0" fontId="0" fillId="0" borderId="0" xfId="0" applyAlignment="1">
      <alignment horizontal="left"/>
    </xf>
    <xf numFmtId="0" fontId="0" fillId="0" borderId="0" xfId="0" applyNumberFormat="1"/>
    <xf numFmtId="1" fontId="0" fillId="0" borderId="0" xfId="0" applyNumberFormat="1"/>
    <xf numFmtId="2" fontId="17" fillId="0" borderId="0" xfId="0" applyNumberFormat="1" applyFont="1"/>
    <xf numFmtId="1" fontId="17" fillId="0" borderId="0" xfId="0" pivotButton="1" applyNumberFormat="1" applyFont="1"/>
    <xf numFmtId="1" fontId="17" fillId="0" borderId="0" xfId="0" applyNumberFormat="1" applyFont="1"/>
    <xf numFmtId="1" fontId="17" fillId="0" borderId="0" xfId="0" applyNumberFormat="1" applyFont="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46">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2" formatCode="0.00"/>
    </dxf>
    <dxf>
      <numFmt numFmtId="2" formatCode="0.00"/>
    </dxf>
    <dxf>
      <numFmt numFmtId="2" formatCode="0.00"/>
    </dxf>
    <dxf>
      <font>
        <color theme="0"/>
      </font>
    </dxf>
    <dxf>
      <font>
        <color theme="0"/>
      </font>
    </dxf>
    <dxf>
      <font>
        <color theme="0"/>
      </font>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2" formatCode="0.00"/>
    </dxf>
    <dxf>
      <numFmt numFmtId="2" formatCode="0.00"/>
    </dxf>
    <dxf>
      <numFmt numFmtId="2" formatCode="0.00"/>
    </dxf>
    <dxf>
      <font>
        <color theme="0"/>
      </font>
    </dxf>
    <dxf>
      <font>
        <color theme="0"/>
      </font>
    </dxf>
    <dxf>
      <font>
        <color theme="0"/>
      </font>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2" formatCode="0.00"/>
    </dxf>
    <dxf>
      <numFmt numFmtId="2" formatCode="0.00"/>
    </dxf>
    <dxf>
      <numFmt numFmtId="2" formatCode="0.00"/>
    </dxf>
    <dxf>
      <font>
        <color theme="0"/>
      </font>
    </dxf>
    <dxf>
      <font>
        <color theme="0"/>
      </font>
    </dxf>
    <dxf>
      <font>
        <color theme="0"/>
      </font>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2" formatCode="0.00"/>
    </dxf>
    <dxf>
      <numFmt numFmtId="2" formatCode="0.00"/>
    </dxf>
    <dxf>
      <numFmt numFmtId="2" formatCode="0.00"/>
    </dxf>
    <dxf>
      <font>
        <color theme="0"/>
      </font>
    </dxf>
    <dxf>
      <font>
        <color theme="0"/>
      </font>
    </dxf>
    <dxf>
      <font>
        <color theme="0"/>
      </font>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2" formatCode="0.00"/>
    </dxf>
    <dxf>
      <numFmt numFmtId="2" formatCode="0.00"/>
    </dxf>
    <dxf>
      <numFmt numFmtId="2" formatCode="0.00"/>
    </dxf>
    <dxf>
      <font>
        <color theme="0"/>
      </font>
    </dxf>
    <dxf>
      <font>
        <color theme="0"/>
      </font>
    </dxf>
    <dxf>
      <font>
        <color theme="0"/>
      </font>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2" formatCode="0.00"/>
    </dxf>
    <dxf>
      <numFmt numFmtId="2" formatCode="0.00"/>
    </dxf>
    <dxf>
      <numFmt numFmtId="2" formatCode="0.00"/>
    </dxf>
    <dxf>
      <font>
        <color theme="0"/>
      </font>
    </dxf>
    <dxf>
      <font>
        <color theme="0"/>
      </font>
    </dxf>
    <dxf>
      <font>
        <color theme="0"/>
      </font>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2" formatCode="0.00"/>
    </dxf>
    <dxf>
      <numFmt numFmtId="2" formatCode="0.00"/>
    </dxf>
    <dxf>
      <numFmt numFmtId="2" formatCode="0.00"/>
    </dxf>
    <dxf>
      <font>
        <color theme="0"/>
      </font>
    </dxf>
    <dxf>
      <font>
        <color theme="0"/>
      </font>
    </dxf>
    <dxf>
      <font>
        <color theme="0"/>
      </font>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2" formatCode="0.00"/>
    </dxf>
    <dxf>
      <numFmt numFmtId="2" formatCode="0.00"/>
    </dxf>
    <dxf>
      <numFmt numFmtId="2" formatCode="0.00"/>
    </dxf>
    <dxf>
      <font>
        <color theme="0"/>
      </font>
    </dxf>
    <dxf>
      <font>
        <color theme="0"/>
      </font>
    </dxf>
    <dxf>
      <font>
        <color theme="0"/>
      </font>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2" formatCode="0.00"/>
    </dxf>
    <dxf>
      <numFmt numFmtId="2" formatCode="0.00"/>
    </dxf>
    <dxf>
      <numFmt numFmtId="2" formatCode="0.00"/>
    </dxf>
    <dxf>
      <font>
        <color theme="0"/>
      </font>
    </dxf>
    <dxf>
      <font>
        <color theme="0"/>
      </font>
    </dxf>
    <dxf>
      <font>
        <color theme="0"/>
      </font>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2" formatCode="0.00"/>
    </dxf>
    <dxf>
      <numFmt numFmtId="2" formatCode="0.00"/>
    </dxf>
    <dxf>
      <numFmt numFmtId="2" formatCode="0.00"/>
    </dxf>
    <dxf>
      <font>
        <color theme="0"/>
      </font>
    </dxf>
    <dxf>
      <font>
        <color theme="0"/>
      </font>
    </dxf>
    <dxf>
      <font>
        <color theme="0"/>
      </font>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2" formatCode="0.00"/>
    </dxf>
    <dxf>
      <numFmt numFmtId="2" formatCode="0.00"/>
    </dxf>
    <dxf>
      <numFmt numFmtId="2" formatCode="0.00"/>
    </dxf>
    <dxf>
      <font>
        <color theme="0"/>
      </font>
    </dxf>
    <dxf>
      <font>
        <color theme="0"/>
      </font>
    </dxf>
    <dxf>
      <font>
        <color theme="0"/>
      </font>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2" formatCode="0.00"/>
    </dxf>
    <dxf>
      <numFmt numFmtId="2" formatCode="0.00"/>
    </dxf>
    <dxf>
      <numFmt numFmtId="2" formatCode="0.00"/>
    </dxf>
    <dxf>
      <font>
        <color theme="0"/>
      </font>
    </dxf>
    <dxf>
      <font>
        <color theme="0"/>
      </font>
    </dxf>
    <dxf>
      <font>
        <color theme="0"/>
      </font>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2" formatCode="0.00"/>
    </dxf>
    <dxf>
      <numFmt numFmtId="2" formatCode="0.00"/>
    </dxf>
    <dxf>
      <numFmt numFmtId="2" formatCode="0.00"/>
    </dxf>
    <dxf>
      <font>
        <color theme="0"/>
      </font>
    </dxf>
    <dxf>
      <font>
        <color theme="0"/>
      </font>
    </dxf>
    <dxf>
      <font>
        <color theme="0"/>
      </font>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2" formatCode="0.00"/>
    </dxf>
    <dxf>
      <numFmt numFmtId="2" formatCode="0.00"/>
    </dxf>
    <dxf>
      <numFmt numFmtId="2" formatCode="0.00"/>
    </dxf>
    <dxf>
      <font>
        <color theme="0"/>
      </font>
    </dxf>
    <dxf>
      <font>
        <color theme="0"/>
      </font>
    </dxf>
    <dxf>
      <font>
        <color theme="0"/>
      </font>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2" formatCode="0.00"/>
    </dxf>
    <dxf>
      <numFmt numFmtId="2" formatCode="0.00"/>
    </dxf>
    <dxf>
      <numFmt numFmtId="2" formatCode="0.00"/>
    </dxf>
    <dxf>
      <font>
        <color theme="0"/>
      </font>
    </dxf>
    <dxf>
      <font>
        <color theme="0"/>
      </font>
    </dxf>
    <dxf>
      <font>
        <color theme="0"/>
      </font>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2" formatCode="0.00"/>
    </dxf>
    <dxf>
      <numFmt numFmtId="2" formatCode="0.00"/>
    </dxf>
    <dxf>
      <numFmt numFmtId="2" formatCode="0.00"/>
    </dxf>
    <dxf>
      <font>
        <color theme="0"/>
      </font>
    </dxf>
    <dxf>
      <font>
        <color theme="0"/>
      </font>
    </dxf>
    <dxf>
      <font>
        <color theme="0"/>
      </font>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2" formatCode="0.00"/>
    </dxf>
    <dxf>
      <numFmt numFmtId="2" formatCode="0.00"/>
    </dxf>
    <dxf>
      <numFmt numFmtId="2" formatCode="0.00"/>
    </dxf>
    <dxf>
      <font>
        <color theme="0"/>
      </font>
    </dxf>
    <dxf>
      <font>
        <color theme="0"/>
      </font>
    </dxf>
    <dxf>
      <font>
        <color theme="0"/>
      </font>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2" formatCode="0.00"/>
    </dxf>
    <dxf>
      <numFmt numFmtId="2" formatCode="0.00"/>
    </dxf>
    <dxf>
      <numFmt numFmtId="2" formatCode="0.00"/>
    </dxf>
    <dxf>
      <font>
        <color theme="0"/>
      </font>
    </dxf>
    <dxf>
      <font>
        <color theme="0"/>
      </font>
    </dxf>
    <dxf>
      <font>
        <color theme="0"/>
      </font>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2" formatCode="0.00"/>
    </dxf>
    <dxf>
      <numFmt numFmtId="2" formatCode="0.00"/>
    </dxf>
    <dxf>
      <numFmt numFmtId="2" formatCode="0.00"/>
    </dxf>
    <dxf>
      <font>
        <color theme="0"/>
      </font>
    </dxf>
    <dxf>
      <font>
        <color theme="0"/>
      </font>
    </dxf>
    <dxf>
      <font>
        <color theme="0"/>
      </font>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2" formatCode="0.00"/>
    </dxf>
    <dxf>
      <numFmt numFmtId="2" formatCode="0.00"/>
    </dxf>
    <dxf>
      <numFmt numFmtId="2" formatCode="0.00"/>
    </dxf>
    <dxf>
      <font>
        <color theme="0"/>
      </font>
    </dxf>
    <dxf>
      <font>
        <color theme="0"/>
      </font>
    </dxf>
    <dxf>
      <font>
        <color theme="0"/>
      </font>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2" formatCode="0.00"/>
    </dxf>
    <dxf>
      <numFmt numFmtId="2" formatCode="0.00"/>
    </dxf>
    <dxf>
      <numFmt numFmtId="2" formatCode="0.00"/>
    </dxf>
    <dxf>
      <font>
        <color theme="0"/>
      </font>
    </dxf>
    <dxf>
      <font>
        <color theme="0"/>
      </font>
    </dxf>
    <dxf>
      <font>
        <color theme="0"/>
      </font>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2" formatCode="0.00"/>
    </dxf>
    <dxf>
      <numFmt numFmtId="2" formatCode="0.00"/>
    </dxf>
    <dxf>
      <numFmt numFmtId="2" formatCode="0.00"/>
    </dxf>
    <dxf>
      <font>
        <color theme="0"/>
      </font>
    </dxf>
    <dxf>
      <font>
        <color theme="0"/>
      </font>
    </dxf>
    <dxf>
      <font>
        <color theme="0"/>
      </font>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2" formatCode="0.00"/>
    </dxf>
    <dxf>
      <numFmt numFmtId="2" formatCode="0.00"/>
    </dxf>
    <dxf>
      <numFmt numFmtId="2" formatCode="0.00"/>
    </dxf>
    <dxf>
      <font>
        <color theme="0"/>
      </font>
    </dxf>
    <dxf>
      <font>
        <color theme="0"/>
      </font>
    </dxf>
    <dxf>
      <font>
        <color theme="0"/>
      </font>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2" formatCode="0.00"/>
    </dxf>
    <dxf>
      <numFmt numFmtId="2" formatCode="0.00"/>
    </dxf>
    <dxf>
      <numFmt numFmtId="2" formatCode="0.00"/>
    </dxf>
    <dxf>
      <font>
        <color theme="0"/>
      </font>
    </dxf>
    <dxf>
      <font>
        <color theme="0"/>
      </font>
    </dxf>
    <dxf>
      <font>
        <color theme="0"/>
      </font>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2" formatCode="0.00"/>
    </dxf>
    <dxf>
      <numFmt numFmtId="2" formatCode="0.00"/>
    </dxf>
    <dxf>
      <numFmt numFmtId="2" formatCode="0.00"/>
    </dxf>
    <dxf>
      <font>
        <color theme="0"/>
      </font>
    </dxf>
    <dxf>
      <font>
        <color theme="0"/>
      </font>
    </dxf>
    <dxf>
      <font>
        <color theme="0"/>
      </font>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2" formatCode="0.00"/>
    </dxf>
    <dxf>
      <numFmt numFmtId="2" formatCode="0.00"/>
    </dxf>
    <dxf>
      <numFmt numFmtId="2" formatCode="0.00"/>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2" formatCode="0.00"/>
    </dxf>
    <dxf>
      <numFmt numFmtId="2" formatCode="0.00"/>
    </dxf>
    <dxf>
      <numFmt numFmtId="2" formatCode="0.00"/>
    </dxf>
    <dxf>
      <font>
        <color theme="0"/>
      </font>
    </dxf>
    <dxf>
      <font>
        <color theme="0"/>
      </font>
    </dxf>
    <dxf>
      <font>
        <color theme="0"/>
      </font>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2" formatCode="0.00"/>
    </dxf>
    <dxf>
      <numFmt numFmtId="2" formatCode="0.00"/>
    </dxf>
    <dxf>
      <numFmt numFmtId="2" formatCode="0.00"/>
    </dxf>
    <dxf>
      <font>
        <color theme="0"/>
      </font>
    </dxf>
    <dxf>
      <font>
        <color theme="0"/>
      </font>
    </dxf>
    <dxf>
      <font>
        <color theme="0"/>
      </font>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2" formatCode="0.00"/>
    </dxf>
    <dxf>
      <numFmt numFmtId="2" formatCode="0.00"/>
    </dxf>
    <dxf>
      <numFmt numFmtId="2" formatCode="0.00"/>
    </dxf>
    <dxf>
      <font>
        <color theme="0"/>
      </font>
    </dxf>
    <dxf>
      <font>
        <color theme="0"/>
      </font>
    </dxf>
    <dxf>
      <font>
        <color theme="0"/>
      </font>
    </dxf>
    <dxf>
      <numFmt numFmtId="1" formatCode="0"/>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pivotCacheDefinition" Target="pivotCache/pivotCacheDefinition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customXml" Target="../customXml/item1.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 CID Fall 2022 DASHBOARD.xlsx]DASH!PivotTable5</c:name>
    <c:fmtId val="3"/>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5"/>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6"/>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0"/>
        <c:ser>
          <c:idx val="0"/>
          <c:order val="0"/>
          <c:tx>
            <c:strRef>
              <c:f>DASH!$G$3</c:f>
              <c:strCache>
                <c:ptCount val="1"/>
                <c:pt idx="0">
                  <c:v>Average of Instructor Score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DASH!$G$4</c:f>
              <c:numCache>
                <c:formatCode>0.00</c:formatCode>
                <c:ptCount val="1"/>
                <c:pt idx="0">
                  <c:v>4.6225133689839568</c:v>
                </c:pt>
              </c:numCache>
            </c:numRef>
          </c:val>
          <c:extLst>
            <c:ext xmlns:c16="http://schemas.microsoft.com/office/drawing/2014/chart" uri="{C3380CC4-5D6E-409C-BE32-E72D297353CC}">
              <c16:uniqueId val="{00000000-93A2-4E2A-B2C5-85D226FB0205}"/>
            </c:ext>
          </c:extLst>
        </c:ser>
        <c:ser>
          <c:idx val="1"/>
          <c:order val="1"/>
          <c:tx>
            <c:strRef>
              <c:f>DASH!$H$3</c:f>
              <c:strCache>
                <c:ptCount val="1"/>
                <c:pt idx="0">
                  <c:v>Average of QEP Score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DASH!$H$4</c:f>
              <c:numCache>
                <c:formatCode>0.00</c:formatCode>
                <c:ptCount val="1"/>
                <c:pt idx="0">
                  <c:v>4.5705882352941147</c:v>
                </c:pt>
              </c:numCache>
            </c:numRef>
          </c:val>
          <c:extLst>
            <c:ext xmlns:c16="http://schemas.microsoft.com/office/drawing/2014/chart" uri="{C3380CC4-5D6E-409C-BE32-E72D297353CC}">
              <c16:uniqueId val="{00000001-93A2-4E2A-B2C5-85D226FB0205}"/>
            </c:ext>
          </c:extLst>
        </c:ser>
        <c:ser>
          <c:idx val="2"/>
          <c:order val="2"/>
          <c:tx>
            <c:strRef>
              <c:f>DASH!$I$3</c:f>
              <c:strCache>
                <c:ptCount val="1"/>
                <c:pt idx="0">
                  <c:v>Average of Total Score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DASH!$I$4</c:f>
              <c:numCache>
                <c:formatCode>0.00</c:formatCode>
                <c:ptCount val="1"/>
                <c:pt idx="0">
                  <c:v>4.6168983957219245</c:v>
                </c:pt>
              </c:numCache>
            </c:numRef>
          </c:val>
          <c:extLst>
            <c:ext xmlns:c16="http://schemas.microsoft.com/office/drawing/2014/chart" uri="{C3380CC4-5D6E-409C-BE32-E72D297353CC}">
              <c16:uniqueId val="{00000002-93A2-4E2A-B2C5-85D226FB0205}"/>
            </c:ext>
          </c:extLst>
        </c:ser>
        <c:ser>
          <c:idx val="3"/>
          <c:order val="3"/>
          <c:tx>
            <c:strRef>
              <c:f>DASH!$J$3</c:f>
              <c:strCache>
                <c:ptCount val="1"/>
                <c:pt idx="0">
                  <c:v>Average of Course Score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DASH!$J$4</c:f>
              <c:numCache>
                <c:formatCode>0.00</c:formatCode>
                <c:ptCount val="1"/>
                <c:pt idx="0">
                  <c:v>4.648021390374331</c:v>
                </c:pt>
              </c:numCache>
            </c:numRef>
          </c:val>
          <c:extLst>
            <c:ext xmlns:c16="http://schemas.microsoft.com/office/drawing/2014/chart" uri="{C3380CC4-5D6E-409C-BE32-E72D297353CC}">
              <c16:uniqueId val="{00000003-93A2-4E2A-B2C5-85D226FB0205}"/>
            </c:ext>
          </c:extLst>
        </c:ser>
        <c:dLbls>
          <c:dLblPos val="inEnd"/>
          <c:showLegendKey val="0"/>
          <c:showVal val="1"/>
          <c:showCatName val="0"/>
          <c:showSerName val="0"/>
          <c:showPercent val="0"/>
          <c:showBubbleSize val="0"/>
        </c:dLbls>
        <c:gapWidth val="182"/>
        <c:axId val="538793615"/>
        <c:axId val="538807759"/>
      </c:barChart>
      <c:catAx>
        <c:axId val="53879361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8807759"/>
        <c:crosses val="autoZero"/>
        <c:auto val="1"/>
        <c:lblAlgn val="ctr"/>
        <c:lblOffset val="100"/>
        <c:noMultiLvlLbl val="0"/>
      </c:catAx>
      <c:valAx>
        <c:axId val="538807759"/>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8793615"/>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 CID Fall 2022 DASHBOARD.xlsx]DASH!PivotTable6</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Response</a:t>
            </a:r>
            <a:r>
              <a:rPr lang="en-US" baseline="0"/>
              <a:t> Rate</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pivotFmt>
    </c:pivotFmts>
    <c:plotArea>
      <c:layout/>
      <c:doughnutChart>
        <c:varyColors val="1"/>
        <c:ser>
          <c:idx val="0"/>
          <c:order val="0"/>
          <c:tx>
            <c:strRef>
              <c:f>DASH!$H$21</c:f>
              <c:strCache>
                <c:ptCount val="1"/>
                <c:pt idx="0">
                  <c:v>Total</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cat>
            <c:strRef>
              <c:f>DASH!$G$22:$G$23</c:f>
              <c:strCache>
                <c:ptCount val="2"/>
                <c:pt idx="0">
                  <c:v>Sum of OverallRespRate</c:v>
                </c:pt>
                <c:pt idx="1">
                  <c:v>Sum of OverallNonRespRate</c:v>
                </c:pt>
              </c:strCache>
            </c:strRef>
          </c:cat>
          <c:val>
            <c:numRef>
              <c:f>DASH!$H$22:$H$23</c:f>
              <c:numCache>
                <c:formatCode>0</c:formatCode>
                <c:ptCount val="2"/>
                <c:pt idx="0">
                  <c:v>40.98947839713454</c:v>
                </c:pt>
                <c:pt idx="1">
                  <c:v>59.01052160286546</c:v>
                </c:pt>
              </c:numCache>
            </c:numRef>
          </c:val>
          <c:extLst>
            <c:ext xmlns:c16="http://schemas.microsoft.com/office/drawing/2014/chart" uri="{C3380CC4-5D6E-409C-BE32-E72D297353CC}">
              <c16:uniqueId val="{00000000-174E-49DD-B20C-3341B1EE4BBC}"/>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804862</xdr:colOff>
      <xdr:row>3</xdr:row>
      <xdr:rowOff>38100</xdr:rowOff>
    </xdr:from>
    <xdr:to>
      <xdr:col>9</xdr:col>
      <xdr:colOff>847725</xdr:colOff>
      <xdr:row>17</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442912</xdr:colOff>
      <xdr:row>18</xdr:row>
      <xdr:rowOff>142875</xdr:rowOff>
    </xdr:from>
    <xdr:to>
      <xdr:col>8</xdr:col>
      <xdr:colOff>1271587</xdr:colOff>
      <xdr:row>33</xdr:row>
      <xdr:rowOff>28575</xdr:rowOff>
    </xdr:to>
    <xdr:grpSp>
      <xdr:nvGrpSpPr>
        <xdr:cNvPr id="5" name="Group 4"/>
        <xdr:cNvGrpSpPr/>
      </xdr:nvGrpSpPr>
      <xdr:grpSpPr>
        <a:xfrm>
          <a:off x="7339012" y="3571875"/>
          <a:ext cx="4572000" cy="2743200"/>
          <a:chOff x="7643812" y="4829175"/>
          <a:chExt cx="4572000" cy="2743200"/>
        </a:xfrm>
      </xdr:grpSpPr>
      <xdr:graphicFrame macro="">
        <xdr:nvGraphicFramePr>
          <xdr:cNvPr id="3" name="Chart 2"/>
          <xdr:cNvGraphicFramePr/>
        </xdr:nvGraphicFramePr>
        <xdr:xfrm>
          <a:off x="7643812" y="4829175"/>
          <a:ext cx="4572000" cy="2743200"/>
        </xdr:xfrm>
        <a:graphic>
          <a:graphicData uri="http://schemas.openxmlformats.org/drawingml/2006/chart">
            <c:chart xmlns:c="http://schemas.openxmlformats.org/drawingml/2006/chart" xmlns:r="http://schemas.openxmlformats.org/officeDocument/2006/relationships" r:id="rId2"/>
          </a:graphicData>
        </a:graphic>
      </xdr:graphicFrame>
      <xdr:sp macro="" textlink="H22">
        <xdr:nvSpPr>
          <xdr:cNvPr id="4" name="TextBox 3"/>
          <xdr:cNvSpPr txBox="1"/>
        </xdr:nvSpPr>
        <xdr:spPr>
          <a:xfrm>
            <a:off x="9677400" y="6162676"/>
            <a:ext cx="390525" cy="4191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68F7DB4-0D12-4F05-9043-DCF4487F9759}" type="TxLink">
              <a:rPr lang="en-US" sz="1400" b="1" i="0" u="none" strike="noStrike">
                <a:solidFill>
                  <a:srgbClr val="000000"/>
                </a:solidFill>
                <a:latin typeface="Calibri"/>
                <a:cs typeface="Calibri"/>
              </a:rPr>
              <a:t>41</a:t>
            </a:fld>
            <a:endParaRPr lang="en-US" sz="1400" b="1"/>
          </a:p>
        </xdr:txBody>
      </xdr:sp>
    </xdr:grpSp>
    <xdr:clientData/>
  </xdr:twoCellAnchor>
  <xdr:twoCellAnchor editAs="oneCell">
    <xdr:from>
      <xdr:col>9</xdr:col>
      <xdr:colOff>981075</xdr:colOff>
      <xdr:row>2</xdr:row>
      <xdr:rowOff>152400</xdr:rowOff>
    </xdr:from>
    <xdr:to>
      <xdr:col>12</xdr:col>
      <xdr:colOff>66675</xdr:colOff>
      <xdr:row>16</xdr:row>
      <xdr:rowOff>9525</xdr:rowOff>
    </xdr:to>
    <mc:AlternateContent xmlns:mc="http://schemas.openxmlformats.org/markup-compatibility/2006">
      <mc:Choice xmlns:a14="http://schemas.microsoft.com/office/drawing/2010/main" Requires="a14">
        <xdr:graphicFrame macro="">
          <xdr:nvGraphicFramePr>
            <xdr:cNvPr id="6" name="Teachers - Full Name"/>
            <xdr:cNvGraphicFramePr/>
          </xdr:nvGraphicFramePr>
          <xdr:xfrm>
            <a:off x="0" y="0"/>
            <a:ext cx="0" cy="0"/>
          </xdr:xfrm>
          <a:graphic>
            <a:graphicData uri="http://schemas.microsoft.com/office/drawing/2010/slicer">
              <sle:slicer xmlns:sle="http://schemas.microsoft.com/office/drawing/2010/slicer" name="Teachers - Full Name"/>
            </a:graphicData>
          </a:graphic>
        </xdr:graphicFrame>
      </mc:Choice>
      <mc:Fallback>
        <xdr:sp macro="" textlink="">
          <xdr:nvSpPr>
            <xdr:cNvPr id="0" name=""/>
            <xdr:cNvSpPr>
              <a:spLocks noTextEdit="1"/>
            </xdr:cNvSpPr>
          </xdr:nvSpPr>
          <xdr:spPr>
            <a:xfrm>
              <a:off x="13020675" y="5334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981075</xdr:colOff>
      <xdr:row>16</xdr:row>
      <xdr:rowOff>123825</xdr:rowOff>
    </xdr:from>
    <xdr:to>
      <xdr:col>12</xdr:col>
      <xdr:colOff>66675</xdr:colOff>
      <xdr:row>29</xdr:row>
      <xdr:rowOff>171450</xdr:rowOff>
    </xdr:to>
    <mc:AlternateContent xmlns:mc="http://schemas.openxmlformats.org/markup-compatibility/2006">
      <mc:Choice xmlns:a14="http://schemas.microsoft.com/office/drawing/2010/main" Requires="a14">
        <xdr:graphicFrame macro="">
          <xdr:nvGraphicFramePr>
            <xdr:cNvPr id="7" name="1st Initial"/>
            <xdr:cNvGraphicFramePr/>
          </xdr:nvGraphicFramePr>
          <xdr:xfrm>
            <a:off x="0" y="0"/>
            <a:ext cx="0" cy="0"/>
          </xdr:xfrm>
          <a:graphic>
            <a:graphicData uri="http://schemas.microsoft.com/office/drawing/2010/slicer">
              <sle:slicer xmlns:sle="http://schemas.microsoft.com/office/drawing/2010/slicer" name="1st Initial"/>
            </a:graphicData>
          </a:graphic>
        </xdr:graphicFrame>
      </mc:Choice>
      <mc:Fallback>
        <xdr:sp macro="" textlink="">
          <xdr:nvSpPr>
            <xdr:cNvPr id="0" name=""/>
            <xdr:cNvSpPr>
              <a:spLocks noTextEdit="1"/>
            </xdr:cNvSpPr>
          </xdr:nvSpPr>
          <xdr:spPr>
            <a:xfrm>
              <a:off x="13020675" y="31718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952500</xdr:colOff>
      <xdr:row>30</xdr:row>
      <xdr:rowOff>47625</xdr:rowOff>
    </xdr:from>
    <xdr:to>
      <xdr:col>12</xdr:col>
      <xdr:colOff>38100</xdr:colOff>
      <xdr:row>43</xdr:row>
      <xdr:rowOff>95250</xdr:rowOff>
    </xdr:to>
    <mc:AlternateContent xmlns:mc="http://schemas.openxmlformats.org/markup-compatibility/2006">
      <mc:Choice xmlns:a14="http://schemas.microsoft.com/office/drawing/2010/main" Requires="a14">
        <xdr:graphicFrame macro="">
          <xdr:nvGraphicFramePr>
            <xdr:cNvPr id="8" name="CRN"/>
            <xdr:cNvGraphicFramePr/>
          </xdr:nvGraphicFramePr>
          <xdr:xfrm>
            <a:off x="0" y="0"/>
            <a:ext cx="0" cy="0"/>
          </xdr:xfrm>
          <a:graphic>
            <a:graphicData uri="http://schemas.microsoft.com/office/drawing/2010/slicer">
              <sle:slicer xmlns:sle="http://schemas.microsoft.com/office/drawing/2010/slicer" name="CRN"/>
            </a:graphicData>
          </a:graphic>
        </xdr:graphicFrame>
      </mc:Choice>
      <mc:Fallback>
        <xdr:sp macro="" textlink="">
          <xdr:nvSpPr>
            <xdr:cNvPr id="0" name=""/>
            <xdr:cNvSpPr>
              <a:spLocks noTextEdit="1"/>
            </xdr:cNvSpPr>
          </xdr:nvSpPr>
          <xdr:spPr>
            <a:xfrm>
              <a:off x="12992100" y="57626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dows User" refreshedDate="44949.601854629633" createdVersion="6" refreshedVersion="6" minRefreshableVersion="3" recordCount="190">
  <cacheSource type="worksheet">
    <worksheetSource name="Table1"/>
  </cacheSource>
  <cacheFields count="22">
    <cacheField name="Primary Subject ID" numFmtId="0">
      <sharedItems/>
    </cacheField>
    <cacheField name="Course Name" numFmtId="0">
      <sharedItems/>
    </cacheField>
    <cacheField name="Term" numFmtId="0">
      <sharedItems containsSemiMixedTypes="0" containsString="0" containsNumber="1" containsInteger="1" minValue="202280" maxValue="202280"/>
    </cacheField>
    <cacheField name="Part of Term" numFmtId="0">
      <sharedItems/>
    </cacheField>
    <cacheField name="Courses - COURSE_CODE" numFmtId="0">
      <sharedItems/>
    </cacheField>
    <cacheField name="Courses - COURSE_NUMBER" numFmtId="0">
      <sharedItems containsSemiMixedTypes="0" containsString="0" containsNumber="1" containsInteger="1" minValue="100" maxValue="4361"/>
    </cacheField>
    <cacheField name="Courses - CLASS_NUMBER" numFmtId="0">
      <sharedItems/>
    </cacheField>
    <cacheField name="Teachers - Full Name" numFmtId="0">
      <sharedItems count="99">
        <s v="Elizabeth Bailey"/>
        <s v="Sarah Elder"/>
        <s v="Linda Lacoste"/>
        <s v="Sherry West"/>
        <s v="Travis Ball"/>
        <s v="Jonathan Jordan"/>
        <s v="Charisse Anguiano"/>
        <s v="Kyle Steadham"/>
        <s v="Joseph Shipman"/>
        <s v="Molly Baur"/>
        <s v="Stefan Vaughn"/>
        <s v="Agapito Flores"/>
        <s v="Gregory Miller"/>
        <s v="Lacey Henderson"/>
        <s v="Amanda Grant"/>
        <s v="Carissa Manrique"/>
        <s v="Kelly Brown"/>
        <s v="Patricia Palacios"/>
        <s v="Julia Rose"/>
        <s v="Mei-Ying Lin"/>
        <s v="Brett Murrey"/>
        <s v="Jayson Douglas"/>
        <s v="April Carl"/>
        <s v="Deirdre Conway"/>
        <s v="George Swindell"/>
        <s v="Mary Hendrix"/>
        <s v="Kristen Bennett"/>
        <s v="Amanda Willows"/>
        <s v="James Womack"/>
        <s v="Kevin Wilkinson"/>
        <s v="Justin Bowen"/>
        <s v="Hyatt Berkman"/>
        <s v="Sarah Clift"/>
        <s v="Penny Dodd"/>
        <s v="Kelly Waltman-Payne"/>
        <s v="Shaonda Gathright"/>
        <s v="Jason Waller"/>
        <s v="Douglas Yates"/>
        <s v="Daniel Davis"/>
        <s v="Daniel Carolla"/>
        <s v="Jimmy Farias"/>
        <s v="Torrey Rhone"/>
        <s v="Lloyd Whelchel"/>
        <s v="Louis Lufkin"/>
        <s v="Jason Jenkins"/>
        <s v="Mathew Briggs"/>
        <s v="Micah Mcbay"/>
        <s v="Paul Jones"/>
        <s v="Rodney Cooper-Sweat"/>
        <s v="Katie Ritchie"/>
        <s v="Beatriz Galuban"/>
        <s v="Chris Ecke"/>
        <s v="Jonathan Zitzmann"/>
        <s v="Jennifer Davis-Lamm"/>
        <s v="Steven Huron"/>
        <s v="Alison Bodeker"/>
        <s v="Charlotte Larkin"/>
        <s v="Molly Jacobsen"/>
        <s v="Quynh Dang"/>
        <s v="Steven Wilson"/>
        <s v="Tiffany Bunton"/>
        <s v="Laura Boddicker"/>
        <s v="Chitram Lutchman"/>
        <s v="Irene Thrower"/>
        <s v="Adam Wright"/>
        <s v="Angela Ellis"/>
        <s v="Stacey Said"/>
        <s v="Nancy Foreman"/>
        <s v="Katrina Starr"/>
        <s v="William Wilson"/>
        <s v="Daniel Degges"/>
        <s v="Veronica Juarez"/>
        <s v="Shamim Hunt"/>
        <s v="Jennifer Hudson"/>
        <s v="Gabriel Dunbar"/>
        <s v="Kristina Nichols"/>
        <s v="Katy Williams"/>
        <s v="Coy Martin"/>
        <s v="Cynthia Rhodes"/>
        <s v="Paige Bussell"/>
        <s v="Kristen Neeley"/>
        <s v="Jeremiah Odom"/>
        <s v="Joshua Hamilton"/>
        <s v="Jayla Wilkerson"/>
        <s v="Matthew Moore"/>
        <s v="Sonya Braddy"/>
        <s v="James Wall"/>
        <s v="Olulana Bamiro"/>
        <s v="Richard Santiesteban"/>
        <s v="Brian Mcginley, Jr"/>
        <s v="David Kent"/>
        <s v="Deena Besson"/>
        <s v="Lisa Palazzetti"/>
        <s v="April Sanders"/>
        <s v="Adewale Amosu"/>
        <s v="Julia Nelson"/>
        <s v="Brian Brown"/>
        <s v="Vance Guidry"/>
        <s v="Matthew Waymack"/>
      </sharedItems>
    </cacheField>
    <cacheField name="School" numFmtId="0">
      <sharedItems/>
    </cacheField>
    <cacheField name="Department" numFmtId="0">
      <sharedItems/>
    </cacheField>
    <cacheField name="Instructor Score" numFmtId="0">
      <sharedItems containsString="0" containsBlank="1" containsNumber="1" minValue="3.5" maxValue="5" count="81">
        <n v="4.3899999999999997"/>
        <n v="4.87"/>
        <n v="5"/>
        <n v="4.67"/>
        <n v="4.55"/>
        <n v="4.53"/>
        <n v="4.5199999999999996"/>
        <n v="4.8499999999999996"/>
        <n v="4.6500000000000004"/>
        <n v="4.49"/>
        <n v="3.92"/>
        <n v="4.82"/>
        <n v="4.93"/>
        <n v="4.8"/>
        <n v="4.33"/>
        <n v="4.72"/>
        <n v="4.75"/>
        <n v="4.51"/>
        <n v="4.25"/>
        <n v="4.57"/>
        <n v="4"/>
        <n v="4.24"/>
        <n v="4.79"/>
        <n v="4.3"/>
        <n v="3.61"/>
        <n v="4.5999999999999996"/>
        <n v="4.7"/>
        <n v="4.83"/>
        <n v="4.84"/>
        <n v="4.4800000000000004"/>
        <n v="4.78"/>
        <n v="4.8899999999999997"/>
        <n v="4.88"/>
        <n v="4.7699999999999996"/>
        <n v="4.7300000000000004"/>
        <n v="4.1100000000000003"/>
        <n v="4.58"/>
        <n v="4.32"/>
        <n v="4.1399999999999997"/>
        <n v="4.95"/>
        <n v="4.8099999999999996"/>
        <n v="4.92"/>
        <n v="4.76"/>
        <n v="4.74"/>
        <n v="4.2300000000000004"/>
        <n v="4.3099999999999996"/>
        <n v="4.45"/>
        <n v="4.59"/>
        <n v="4.2"/>
        <n v="4.91"/>
        <n v="4.8600000000000003"/>
        <n v="4.63"/>
        <n v="4.5"/>
        <n v="4.66"/>
        <n v="4.1500000000000004"/>
        <m/>
        <n v="4.41"/>
        <n v="4.71"/>
        <n v="4.9800000000000004"/>
        <n v="4.46"/>
        <n v="3.83"/>
        <n v="3.5"/>
        <n v="4.0999999999999996"/>
        <n v="4.3499999999999996"/>
        <n v="4.26"/>
        <n v="4.6100000000000003"/>
        <n v="4.9000000000000004"/>
        <n v="4.62"/>
        <n v="4.29"/>
        <n v="4.42"/>
        <n v="4.54"/>
        <n v="3.87"/>
        <n v="3.96"/>
        <n v="4.38"/>
        <n v="4.6900000000000004"/>
        <n v="4.5599999999999996"/>
        <n v="3.73"/>
        <n v="4.2699999999999996"/>
        <n v="4.37"/>
        <n v="3.89"/>
        <n v="4.43"/>
      </sharedItems>
    </cacheField>
    <cacheField name="Course Score" numFmtId="0">
      <sharedItems containsString="0" containsBlank="1" containsNumber="1" minValue="2.8" maxValue="5" count="74">
        <n v="4.55"/>
        <n v="4.6900000000000004"/>
        <n v="4.9400000000000004"/>
        <n v="4.5999999999999996"/>
        <n v="4.59"/>
        <n v="4.68"/>
        <n v="4.82"/>
        <n v="4.6100000000000003"/>
        <n v="4.38"/>
        <n v="3.93"/>
        <n v="4.83"/>
        <n v="5"/>
        <n v="4.87"/>
        <n v="4.29"/>
        <n v="4.72"/>
        <n v="4.74"/>
        <n v="4.4800000000000004"/>
        <n v="4.67"/>
        <n v="4"/>
        <n v="4.3"/>
        <n v="4.8"/>
        <n v="3.6"/>
        <n v="4.58"/>
        <n v="4.7699999999999996"/>
        <n v="4.3899999999999997"/>
        <n v="4.92"/>
        <n v="4.8899999999999997"/>
        <n v="4.8499999999999996"/>
        <n v="4.79"/>
        <n v="4.71"/>
        <n v="4.84"/>
        <n v="4.78"/>
        <n v="4.75"/>
        <n v="3.9"/>
        <n v="4.47"/>
        <n v="4.63"/>
        <n v="4.5"/>
        <n v="4.3600000000000003"/>
        <n v="4.88"/>
        <n v="4.76"/>
        <n v="4.93"/>
        <n v="4.8099999999999996"/>
        <n v="4.2300000000000004"/>
        <n v="4.12"/>
        <n v="4.1399999999999997"/>
        <n v="4.8600000000000003"/>
        <n v="4.9000000000000004"/>
        <n v="4.32"/>
        <m/>
        <n v="4.91"/>
        <n v="4.46"/>
        <n v="4.97"/>
        <n v="3.63"/>
        <n v="4.45"/>
        <n v="2.8"/>
        <n v="4.3499999999999996"/>
        <n v="4.24"/>
        <n v="4.4000000000000004"/>
        <n v="4.66"/>
        <n v="4.16"/>
        <n v="4.7"/>
        <n v="4.43"/>
        <n v="4.54"/>
        <n v="4.18"/>
        <n v="4.6399999999999997"/>
        <n v="4.33"/>
        <n v="4.37"/>
        <n v="3.96"/>
        <n v="4.53"/>
        <n v="4.2"/>
        <n v="4.95"/>
        <n v="4.28"/>
        <n v="4.51"/>
        <n v="4.5599999999999996"/>
      </sharedItems>
    </cacheField>
    <cacheField name="QEP Score" numFmtId="0">
      <sharedItems containsString="0" containsBlank="1" containsNumber="1" minValue="3" maxValue="5" count="80">
        <n v="4.5199999999999996"/>
        <n v="4.72"/>
        <n v="4.97"/>
        <n v="4.7"/>
        <n v="4.3899999999999997"/>
        <n v="4.55"/>
        <n v="4.6399999999999997"/>
        <n v="4.87"/>
        <n v="4.21"/>
        <n v="3.88"/>
        <n v="4.8"/>
        <n v="4.84"/>
        <n v="4.91"/>
        <n v="4.82"/>
        <n v="4.25"/>
        <n v="4.68"/>
        <n v="4.63"/>
        <n v="4.53"/>
        <n v="4.26"/>
        <n v="4.41"/>
        <n v="5"/>
        <n v="4"/>
        <n v="4.2300000000000004"/>
        <n v="4.78"/>
        <n v="3.5"/>
        <n v="4.58"/>
        <n v="4.9000000000000004"/>
        <n v="4.79"/>
        <n v="4.8600000000000003"/>
        <n v="4.2699999999999996"/>
        <n v="4.67"/>
        <n v="4.71"/>
        <n v="4.8499999999999996"/>
        <n v="4.75"/>
        <n v="3.92"/>
        <n v="4.3099999999999996"/>
        <n v="4.2"/>
        <n v="4.92"/>
        <n v="4.8899999999999997"/>
        <n v="4.7300000000000004"/>
        <n v="4.6900000000000004"/>
        <n v="4.83"/>
        <n v="4.93"/>
        <n v="4.7699999999999996"/>
        <n v="3.94"/>
        <n v="3.95"/>
        <n v="4.42"/>
        <n v="4.45"/>
        <n v="3.96"/>
        <n v="4.9800000000000004"/>
        <n v="4.5599999999999996"/>
        <n v="4.33"/>
        <n v="4.5"/>
        <n v="4.3"/>
        <m/>
        <n v="3.59"/>
        <n v="3"/>
        <n v="4.04"/>
        <n v="4.16"/>
        <n v="4.4000000000000004"/>
        <n v="4.1399999999999997"/>
        <n v="4.4400000000000004"/>
        <n v="4.38"/>
        <n v="4.17"/>
        <n v="4.62"/>
        <n v="4.8099999999999996"/>
        <n v="4.74"/>
        <n v="4.54"/>
        <n v="4.46"/>
        <n v="3.84"/>
        <n v="4.88"/>
        <n v="4.09"/>
        <n v="4.66"/>
        <n v="3.8"/>
        <n v="4.9400000000000004"/>
        <n v="4.29"/>
        <n v="4.5999999999999996"/>
        <n v="3.85"/>
        <n v="4.28"/>
        <n v="4.3600000000000003"/>
      </sharedItems>
    </cacheField>
    <cacheField name="Total Score" numFmtId="0">
      <sharedItems containsString="0" containsBlank="1" containsNumber="1" minValue="3.13" maxValue="5" count="80">
        <n v="4.4800000000000004"/>
        <n v="4.7699999999999996"/>
        <n v="4.97"/>
        <n v="4.6500000000000004"/>
        <n v="4.5199999999999996"/>
        <n v="4.58"/>
        <n v="4.84"/>
        <n v="4.38"/>
        <n v="3.91"/>
        <n v="4.82"/>
        <n v="4.9800000000000004"/>
        <n v="4.83"/>
        <n v="4.3"/>
        <n v="4.71"/>
        <n v="4.63"/>
        <n v="4.96"/>
        <n v="4.43"/>
        <n v="4.57"/>
        <n v="5"/>
        <n v="4"/>
        <n v="4.26"/>
        <n v="4.79"/>
        <n v="4.3099999999999996"/>
        <n v="3.58"/>
        <n v="4.59"/>
        <n v="4.91"/>
        <n v="4.6900000000000004"/>
        <n v="4.8499999999999996"/>
        <n v="4.3899999999999997"/>
        <n v="4.76"/>
        <n v="4.88"/>
        <n v="4.67"/>
        <n v="4.8600000000000003"/>
        <n v="4.78"/>
        <n v="4.74"/>
        <n v="3.99"/>
        <n v="4.49"/>
        <n v="4.45"/>
        <n v="4.47"/>
        <n v="4.2300000000000004"/>
        <n v="4.9400000000000004"/>
        <n v="4.72"/>
        <n v="4.8"/>
        <n v="4.8899999999999997"/>
        <n v="4.7300000000000004"/>
        <n v="4.0999999999999996"/>
        <n v="4.12"/>
        <n v="4.32"/>
        <n v="4.46"/>
        <n v="4.1100000000000003"/>
        <n v="4.93"/>
        <n v="4.5"/>
        <n v="4.68"/>
        <n v="4.25"/>
        <m/>
        <n v="4.92"/>
        <n v="4.6100000000000003"/>
        <n v="4.42"/>
        <n v="4.55"/>
        <n v="4.99"/>
        <n v="3.77"/>
        <n v="3.93"/>
        <n v="3.13"/>
        <n v="4.16"/>
        <n v="4.41"/>
        <n v="4.2699999999999996"/>
        <n v="4.5999999999999996"/>
        <n v="4.7"/>
        <n v="4.62"/>
        <n v="4.29"/>
        <n v="4.6399999999999997"/>
        <n v="3.97"/>
        <n v="4.1500000000000004"/>
        <n v="4.53"/>
        <n v="4.4000000000000004"/>
        <n v="4.3600000000000003"/>
        <n v="3.83"/>
        <n v="4.37"/>
        <n v="4.75"/>
        <n v="4.2"/>
      </sharedItems>
    </cacheField>
    <cacheField name="Invited" numFmtId="0">
      <sharedItems containsSemiMixedTypes="0" containsString="0" containsNumber="1" containsInteger="1" minValue="0" maxValue="42"/>
    </cacheField>
    <cacheField name="RespondentCount" numFmtId="0">
      <sharedItems containsSemiMixedTypes="0" containsString="0" containsNumber="1" containsInteger="1" minValue="0" maxValue="21"/>
    </cacheField>
    <cacheField name="Response Rate" numFmtId="0">
      <sharedItems containsSemiMixedTypes="0" containsString="0" containsNumber="1" minValue="0" maxValue="83.33"/>
    </cacheField>
    <cacheField name="1st Initial" numFmtId="0">
      <sharedItems count="21">
        <s v="E"/>
        <s v="S"/>
        <s v="L"/>
        <s v="T"/>
        <s v="J"/>
        <s v="C"/>
        <s v="K"/>
        <s v="M"/>
        <s v="A"/>
        <s v="G"/>
        <s v="P"/>
        <s v="B"/>
        <s v="D"/>
        <s v="H"/>
        <s v="R"/>
        <s v="Q"/>
        <s v="I"/>
        <s v="N"/>
        <s v="W"/>
        <s v="V"/>
        <s v="O"/>
      </sharedItems>
    </cacheField>
    <cacheField name="CRN" numFmtId="0">
      <sharedItems count="189">
        <s v="80888"/>
        <s v="80889"/>
        <s v="80890"/>
        <s v="80891"/>
        <s v="80892"/>
        <s v="80893"/>
        <s v="80895"/>
        <s v="80896"/>
        <s v="80897"/>
        <s v="80936"/>
        <s v="80937"/>
        <s v="80938"/>
        <s v="80939"/>
        <s v="81043"/>
        <s v="81046"/>
        <s v="81048"/>
        <s v="81049"/>
        <s v="81050"/>
        <s v="81058"/>
        <s v="81071"/>
        <s v="81175"/>
        <s v="81176"/>
        <s v="81178"/>
        <s v="81509"/>
        <s v="81510"/>
        <s v="81517"/>
        <s v="81518"/>
        <s v="81519"/>
        <s v="81520"/>
        <s v="81617"/>
        <s v="81932"/>
        <s v="81933"/>
        <s v="81934"/>
        <s v="81935"/>
        <s v="83298"/>
        <s v="83302"/>
        <s v="83303"/>
        <s v="83464"/>
        <s v="83468"/>
        <s v="83470"/>
        <s v="84107"/>
        <s v="84108"/>
        <s v="84110"/>
        <s v="84111"/>
        <s v="84112"/>
        <s v="84114"/>
        <s v="84152"/>
        <s v="84153"/>
        <s v="84164"/>
        <s v="84165"/>
        <s v="84166"/>
        <s v="84401"/>
        <s v="84402"/>
        <s v="84406"/>
        <s v="84408"/>
        <s v="84409"/>
        <s v="84428"/>
        <s v="84429"/>
        <s v="84430"/>
        <s v="84432"/>
        <s v="84434"/>
        <s v="84436"/>
        <s v="84437"/>
        <s v="84439"/>
        <s v="84520"/>
        <s v="84988"/>
        <s v="84989"/>
        <s v="84991"/>
        <s v="84992"/>
        <s v="84993"/>
        <s v="85018"/>
        <s v="85019"/>
        <s v="85029"/>
        <s v="85030"/>
        <s v="85034"/>
        <s v="85292"/>
        <s v="85293"/>
        <s v="85327"/>
        <s v="85559"/>
        <s v="86052"/>
        <s v="86053"/>
        <s v="86055"/>
        <s v="86058"/>
        <s v="86059"/>
        <s v="86060"/>
        <s v="86093"/>
        <s v="86095"/>
        <s v="86097"/>
        <s v="86099"/>
        <s v="86101"/>
        <s v="86102"/>
        <s v="86103"/>
        <s v="86105"/>
        <s v="86107"/>
        <s v="86108"/>
        <s v="86110"/>
        <s v="86112"/>
        <s v="86114"/>
        <s v="86519"/>
        <s v="86524"/>
        <s v="86527"/>
        <s v="86529"/>
        <s v="86530"/>
        <s v="86535"/>
        <s v="86536"/>
        <s v="86595"/>
        <s v="86609"/>
        <s v="86643"/>
        <s v="86645"/>
        <s v="86646"/>
        <s v="86647"/>
        <s v="86651"/>
        <s v="86652"/>
        <s v="86655"/>
        <s v="86656"/>
        <s v="86657"/>
        <s v="87318"/>
        <s v="87319"/>
        <s v="87320"/>
        <s v="87321"/>
        <s v="87322"/>
        <s v="87323"/>
        <s v="87324"/>
        <s v="87325"/>
        <s v="87326"/>
        <s v="87327"/>
        <s v="87328"/>
        <s v="87329"/>
        <s v="87330"/>
        <s v="87331"/>
        <s v="87332"/>
        <s v="87335"/>
        <s v="87337"/>
        <s v="87338"/>
        <s v="87339"/>
        <s v="87340"/>
        <s v="87341"/>
        <s v="87342"/>
        <s v="87343"/>
        <s v="87344"/>
        <s v="87345"/>
        <s v="87347"/>
        <s v="87348"/>
        <s v="87349"/>
        <s v="87350"/>
        <s v="87351"/>
        <s v="87352"/>
        <s v="87353"/>
        <s v="87354"/>
        <s v="87355"/>
        <s v="87359"/>
        <s v="87360"/>
        <s v="87361"/>
        <s v="87362"/>
        <s v="87363"/>
        <s v="87365"/>
        <s v="87370"/>
        <s v="87372"/>
        <s v="87374"/>
        <s v="87375"/>
        <s v="87378"/>
        <s v="87380"/>
        <s v="87381"/>
        <s v="87382"/>
        <s v="87383"/>
        <s v="87384"/>
        <s v="87385"/>
        <s v="87387"/>
        <s v="87388"/>
        <s v="87389"/>
        <s v="87390"/>
        <s v="87681"/>
        <s v="87687"/>
        <s v="87688"/>
        <s v="87690"/>
        <s v="87692"/>
        <s v="87693"/>
        <s v="87698"/>
        <s v="87699"/>
        <s v="87747"/>
        <s v="87748"/>
        <s v="87749"/>
        <s v="87750"/>
        <s v="87804"/>
        <s v="87875"/>
        <s v="87876"/>
        <s v="87877"/>
        <s v="87878"/>
        <s v="87889"/>
      </sharedItems>
    </cacheField>
    <cacheField name="Not Responded" numFmtId="0">
      <sharedItems containsSemiMixedTypes="0" containsString="0" containsNumber="1" containsInteger="1" minValue="0" maxValue="29"/>
    </cacheField>
    <cacheField name="OverallRespRate" numFmtId="0" formula=" (RespondentCount/Invited )*100" databaseField="0"/>
    <cacheField name="OverallNonRespRate" numFmtId="0" formula="100-OverallRespRate"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0">
  <r>
    <s v="202280-80888"/>
    <s v="80888 Foundations of Org Ldrship"/>
    <n v="202280"/>
    <s v="OC8"/>
    <s v="ORGL"/>
    <n v="3311"/>
    <s v="0CW"/>
    <x v="0"/>
    <s v="Innovation and Design"/>
    <s v="Coll of Innovation and Design"/>
    <x v="0"/>
    <x v="0"/>
    <x v="0"/>
    <x v="0"/>
    <n v="25"/>
    <n v="12"/>
    <n v="48"/>
    <x v="0"/>
    <x v="0"/>
    <n v="13"/>
  </r>
  <r>
    <s v="202280-80889"/>
    <s v="80889 Data Driven Decision Making"/>
    <n v="202280"/>
    <s v="OC8"/>
    <s v="ORGL"/>
    <n v="3331"/>
    <s v="0CW"/>
    <x v="1"/>
    <s v="Innovation and Design"/>
    <s v="Coll of Innovation and Design"/>
    <x v="1"/>
    <x v="1"/>
    <x v="1"/>
    <x v="1"/>
    <n v="17"/>
    <n v="9"/>
    <n v="52.94"/>
    <x v="1"/>
    <x v="1"/>
    <n v="8"/>
  </r>
  <r>
    <s v="202280-80890"/>
    <s v="80890 Org Behavior"/>
    <n v="202280"/>
    <s v="OC8"/>
    <s v="ORGL"/>
    <n v="3332"/>
    <s v="0CW"/>
    <x v="2"/>
    <s v="Innovation and Design"/>
    <s v="Coll of Innovation and Design"/>
    <x v="2"/>
    <x v="2"/>
    <x v="2"/>
    <x v="2"/>
    <n v="25"/>
    <n v="7"/>
    <n v="28"/>
    <x v="2"/>
    <x v="2"/>
    <n v="18"/>
  </r>
  <r>
    <s v="202280-80891"/>
    <s v="80891 Organizational Communication"/>
    <n v="202280"/>
    <s v="OC8"/>
    <s v="ORGL"/>
    <n v="3321"/>
    <s v="0CW"/>
    <x v="3"/>
    <s v="Innovation and Design"/>
    <s v="Coll of Innovation and Design"/>
    <x v="3"/>
    <x v="3"/>
    <x v="3"/>
    <x v="3"/>
    <n v="25"/>
    <n v="14"/>
    <n v="56"/>
    <x v="1"/>
    <x v="3"/>
    <n v="11"/>
  </r>
  <r>
    <s v="202280-80892"/>
    <s v="80892 Org Ethics"/>
    <n v="202280"/>
    <s v="OC8"/>
    <s v="ORGL"/>
    <n v="3322"/>
    <s v="0CW"/>
    <x v="0"/>
    <s v="Innovation and Design"/>
    <s v="Coll of Innovation and Design"/>
    <x v="4"/>
    <x v="4"/>
    <x v="4"/>
    <x v="4"/>
    <n v="25"/>
    <n v="8"/>
    <n v="32"/>
    <x v="0"/>
    <x v="4"/>
    <n v="17"/>
  </r>
  <r>
    <s v="202280-80893"/>
    <s v="80893 Foundations of Org Ldrship"/>
    <n v="202280"/>
    <s v="OC8"/>
    <s v="ORGL"/>
    <n v="3311"/>
    <s v="1CW"/>
    <x v="4"/>
    <s v="Innovation and Design"/>
    <s v="Coll of Innovation and Design"/>
    <x v="5"/>
    <x v="5"/>
    <x v="5"/>
    <x v="5"/>
    <n v="23"/>
    <n v="11"/>
    <n v="47.83"/>
    <x v="3"/>
    <x v="5"/>
    <n v="12"/>
  </r>
  <r>
    <s v="202280-80895"/>
    <s v="80895 Organizational Communication"/>
    <n v="202280"/>
    <s v="OC8"/>
    <s v="ORGL"/>
    <n v="3321"/>
    <s v="1CW"/>
    <x v="5"/>
    <s v="Innovation and Design"/>
    <s v="Coll of Innovation and Design"/>
    <x v="6"/>
    <x v="6"/>
    <x v="6"/>
    <x v="3"/>
    <n v="25"/>
    <n v="11"/>
    <n v="44"/>
    <x v="4"/>
    <x v="6"/>
    <n v="14"/>
  </r>
  <r>
    <s v="202280-80896"/>
    <s v="80896 Org Ethics"/>
    <n v="202280"/>
    <s v="OC8"/>
    <s v="ORGL"/>
    <n v="3322"/>
    <s v="1CW"/>
    <x v="6"/>
    <s v="Innovation and Design"/>
    <s v="Coll of Innovation and Design"/>
    <x v="7"/>
    <x v="6"/>
    <x v="7"/>
    <x v="6"/>
    <n v="25"/>
    <n v="11"/>
    <n v="44"/>
    <x v="5"/>
    <x v="7"/>
    <n v="14"/>
  </r>
  <r>
    <s v="202280-80897"/>
    <s v="80897 Leadership Theory"/>
    <n v="202280"/>
    <s v="OC8"/>
    <s v="ORGL"/>
    <n v="4341"/>
    <s v="1CW"/>
    <x v="7"/>
    <s v="Innovation and Design"/>
    <s v="Coll of Innovation and Design"/>
    <x v="8"/>
    <x v="7"/>
    <x v="3"/>
    <x v="3"/>
    <n v="23"/>
    <n v="9"/>
    <n v="39.130000000000003"/>
    <x v="6"/>
    <x v="8"/>
    <n v="14"/>
  </r>
  <r>
    <s v="202280-80936"/>
    <s v="80936 Computer Information Systems"/>
    <n v="202280"/>
    <s v="OC8"/>
    <s v="ORGL"/>
    <n v="126"/>
    <s v="0CW"/>
    <x v="8"/>
    <s v="Innovation and Design"/>
    <s v="Coll of Innovation and Design"/>
    <x v="9"/>
    <x v="8"/>
    <x v="8"/>
    <x v="7"/>
    <n v="21"/>
    <n v="8"/>
    <n v="38.1"/>
    <x v="4"/>
    <x v="9"/>
    <n v="13"/>
  </r>
  <r>
    <s v="202280-80937"/>
    <s v="80937 Computer Information Systems"/>
    <n v="202280"/>
    <s v="OC9"/>
    <s v="ORGL"/>
    <n v="126"/>
    <s v="1CW"/>
    <x v="8"/>
    <s v="Innovation and Design"/>
    <s v="Coll of Innovation and Design"/>
    <x v="10"/>
    <x v="9"/>
    <x v="9"/>
    <x v="8"/>
    <n v="24"/>
    <n v="8"/>
    <n v="33.33"/>
    <x v="4"/>
    <x v="10"/>
    <n v="16"/>
  </r>
  <r>
    <s v="202280-80938"/>
    <s v="80938 Supervision"/>
    <n v="202280"/>
    <s v="OC8"/>
    <s v="ORGL"/>
    <n v="201"/>
    <s v="0CW"/>
    <x v="9"/>
    <s v="Innovation and Design"/>
    <s v="Coll of Innovation and Design"/>
    <x v="11"/>
    <x v="10"/>
    <x v="10"/>
    <x v="9"/>
    <n v="33"/>
    <n v="21"/>
    <n v="63.64"/>
    <x v="7"/>
    <x v="11"/>
    <n v="12"/>
  </r>
  <r>
    <s v="202280-80939"/>
    <s v="80939 Supervision"/>
    <n v="202280"/>
    <s v="OC9"/>
    <s v="ORGL"/>
    <n v="201"/>
    <s v="1CW"/>
    <x v="9"/>
    <s v="Innovation and Design"/>
    <s v="Coll of Innovation and Design"/>
    <x v="12"/>
    <x v="1"/>
    <x v="11"/>
    <x v="9"/>
    <n v="37"/>
    <n v="9"/>
    <n v="24.32"/>
    <x v="7"/>
    <x v="12"/>
    <n v="28"/>
  </r>
  <r>
    <s v="202280-81043"/>
    <s v="81043 Leadership Theory"/>
    <n v="202280"/>
    <s v="OC8"/>
    <s v="ORGL"/>
    <n v="4341"/>
    <s v="0CW"/>
    <x v="0"/>
    <s v="Innovation and Design"/>
    <s v="Coll of Innovation and Design"/>
    <x v="2"/>
    <x v="11"/>
    <x v="12"/>
    <x v="10"/>
    <n v="25"/>
    <n v="9"/>
    <n v="36"/>
    <x v="0"/>
    <x v="13"/>
    <n v="16"/>
  </r>
  <r>
    <s v="202280-81046"/>
    <s v="81046 Leading Diverse &amp; Incl Teams"/>
    <n v="202280"/>
    <s v="OC8"/>
    <s v="ORGL"/>
    <n v="4342"/>
    <s v="0CW"/>
    <x v="10"/>
    <s v="Innovation and Design"/>
    <s v="Coll of Innovation and Design"/>
    <x v="13"/>
    <x v="12"/>
    <x v="13"/>
    <x v="11"/>
    <n v="26"/>
    <n v="15"/>
    <n v="57.69"/>
    <x v="1"/>
    <x v="14"/>
    <n v="11"/>
  </r>
  <r>
    <s v="202280-81048"/>
    <s v="81048 Leading Change"/>
    <n v="202280"/>
    <s v="OC8"/>
    <s v="ORGL"/>
    <n v="4343"/>
    <s v="0CW"/>
    <x v="11"/>
    <s v="Innovation and Design"/>
    <s v="Coll of Innovation and Design"/>
    <x v="14"/>
    <x v="13"/>
    <x v="14"/>
    <x v="12"/>
    <n v="25"/>
    <n v="12"/>
    <n v="48"/>
    <x v="8"/>
    <x v="15"/>
    <n v="13"/>
  </r>
  <r>
    <s v="202280-81049"/>
    <s v="81049 Capstone I"/>
    <n v="202280"/>
    <s v="OC8"/>
    <s v="ORGL"/>
    <n v="4352"/>
    <s v="0CW"/>
    <x v="12"/>
    <s v="Innovation and Design"/>
    <s v="Coll of Innovation and Design"/>
    <x v="15"/>
    <x v="14"/>
    <x v="15"/>
    <x v="13"/>
    <n v="26"/>
    <n v="17"/>
    <n v="65.38"/>
    <x v="9"/>
    <x v="16"/>
    <n v="9"/>
  </r>
  <r>
    <s v="202280-81050"/>
    <s v="81050 Capstone II"/>
    <n v="202280"/>
    <s v="OC8"/>
    <s v="ORGL"/>
    <n v="4361"/>
    <s v="0CW"/>
    <x v="13"/>
    <s v="Innovation and Design"/>
    <s v="Coll of Innovation and Design"/>
    <x v="16"/>
    <x v="15"/>
    <x v="16"/>
    <x v="13"/>
    <n v="24"/>
    <n v="11"/>
    <n v="45.83"/>
    <x v="2"/>
    <x v="17"/>
    <n v="13"/>
  </r>
  <r>
    <s v="202280-81058"/>
    <s v="81058 GLB/Intro to Sociology"/>
    <n v="202280"/>
    <s v="OC8"/>
    <s v="SOC"/>
    <n v="1301"/>
    <s v="0CW"/>
    <x v="14"/>
    <s v="Humanities, Social Sci &amp; Arts"/>
    <s v="Sociology &amp; Criminal Justice"/>
    <x v="8"/>
    <x v="5"/>
    <x v="17"/>
    <x v="14"/>
    <n v="20"/>
    <n v="11"/>
    <n v="55"/>
    <x v="8"/>
    <x v="18"/>
    <n v="9"/>
  </r>
  <r>
    <s v="202280-81071"/>
    <s v="81071 GLB/Intro to Sociology"/>
    <n v="202280"/>
    <s v="OC9"/>
    <s v="SOC"/>
    <n v="1301"/>
    <s v="1CW"/>
    <x v="14"/>
    <s v="Humanities, Social Sci &amp; Arts"/>
    <s v="Sociology &amp; Criminal Justice"/>
    <x v="2"/>
    <x v="11"/>
    <x v="11"/>
    <x v="15"/>
    <n v="23"/>
    <n v="9"/>
    <n v="39.130000000000003"/>
    <x v="8"/>
    <x v="19"/>
    <n v="14"/>
  </r>
  <r>
    <s v="202280-81175"/>
    <s v="81175 Integrated Science I"/>
    <n v="202280"/>
    <s v="OC8"/>
    <s v="IS"/>
    <n v="1315"/>
    <s v="0CW"/>
    <x v="15"/>
    <s v="Science &amp; Engineering"/>
    <s v="Physics and Astronomy"/>
    <x v="17"/>
    <x v="16"/>
    <x v="18"/>
    <x v="16"/>
    <n v="25"/>
    <n v="14"/>
    <n v="56"/>
    <x v="5"/>
    <x v="20"/>
    <n v="11"/>
  </r>
  <r>
    <s v="202280-81176"/>
    <s v="81176 Integrated Science II"/>
    <n v="202280"/>
    <s v="OC8"/>
    <s v="IS"/>
    <n v="1317"/>
    <s v="0CW"/>
    <x v="16"/>
    <s v="Science &amp; Engineering"/>
    <s v="Physics and Astronomy"/>
    <x v="18"/>
    <x v="17"/>
    <x v="19"/>
    <x v="16"/>
    <n v="23"/>
    <n v="13"/>
    <n v="56.52"/>
    <x v="6"/>
    <x v="21"/>
    <n v="10"/>
  </r>
  <r>
    <s v="202280-81178"/>
    <s v="81178 Integrated Science II"/>
    <n v="202280"/>
    <s v="OC9"/>
    <s v="IS"/>
    <n v="1317"/>
    <s v="1CW"/>
    <x v="16"/>
    <s v="Science &amp; Engineering"/>
    <s v="Physics and Astronomy"/>
    <x v="19"/>
    <x v="3"/>
    <x v="5"/>
    <x v="17"/>
    <n v="21"/>
    <n v="5"/>
    <n v="23.81"/>
    <x v="6"/>
    <x v="22"/>
    <n v="16"/>
  </r>
  <r>
    <s v="202280-81509"/>
    <s v="81509 Organizational Communication"/>
    <n v="202280"/>
    <s v="OC8"/>
    <s v="ORGL"/>
    <n v="3321"/>
    <s v="2CW"/>
    <x v="17"/>
    <s v="Innovation and Design"/>
    <s v="Coll of Innovation and Design"/>
    <x v="2"/>
    <x v="11"/>
    <x v="20"/>
    <x v="18"/>
    <n v="24"/>
    <n v="8"/>
    <n v="33.33"/>
    <x v="10"/>
    <x v="23"/>
    <n v="16"/>
  </r>
  <r>
    <s v="202280-81510"/>
    <s v="81510 Org Ethics"/>
    <n v="202280"/>
    <s v="OC8"/>
    <s v="ORGL"/>
    <n v="3322"/>
    <s v="2CW"/>
    <x v="18"/>
    <s v="Innovation and Design"/>
    <s v="Coll of Innovation and Design"/>
    <x v="20"/>
    <x v="18"/>
    <x v="21"/>
    <x v="19"/>
    <n v="4"/>
    <n v="1"/>
    <n v="25"/>
    <x v="4"/>
    <x v="24"/>
    <n v="3"/>
  </r>
  <r>
    <s v="202280-81517"/>
    <s v="81517 Foundations of Org Ldrship"/>
    <n v="202280"/>
    <s v="OC9"/>
    <s v="ORGL"/>
    <n v="3311"/>
    <s v="3CW"/>
    <x v="0"/>
    <s v="Innovation and Design"/>
    <s v="Coll of Innovation and Design"/>
    <x v="21"/>
    <x v="19"/>
    <x v="22"/>
    <x v="20"/>
    <n v="34"/>
    <n v="12"/>
    <n v="35.29"/>
    <x v="0"/>
    <x v="25"/>
    <n v="22"/>
  </r>
  <r>
    <s v="202280-81518"/>
    <s v="81518 Organizational Communication"/>
    <n v="202280"/>
    <s v="OC9"/>
    <s v="ORGL"/>
    <n v="3321"/>
    <s v="3CW"/>
    <x v="3"/>
    <s v="Innovation and Design"/>
    <s v="Coll of Innovation and Design"/>
    <x v="22"/>
    <x v="20"/>
    <x v="23"/>
    <x v="21"/>
    <n v="37"/>
    <n v="11"/>
    <n v="29.73"/>
    <x v="1"/>
    <x v="26"/>
    <n v="26"/>
  </r>
  <r>
    <s v="202280-81519"/>
    <s v="81519 Org Ethics"/>
    <n v="202280"/>
    <s v="OC9"/>
    <s v="ORGL"/>
    <n v="3322"/>
    <s v="3CW"/>
    <x v="6"/>
    <s v="Innovation and Design"/>
    <s v="Coll of Innovation and Design"/>
    <x v="23"/>
    <x v="8"/>
    <x v="14"/>
    <x v="22"/>
    <n v="30"/>
    <n v="11"/>
    <n v="36.67"/>
    <x v="5"/>
    <x v="27"/>
    <n v="19"/>
  </r>
  <r>
    <s v="202280-81520"/>
    <s v="81520 Data Driven Decision Making"/>
    <n v="202280"/>
    <s v="OC8"/>
    <s v="ORGL"/>
    <n v="3331"/>
    <s v="3CW"/>
    <x v="19"/>
    <s v="Innovation and Design"/>
    <s v="Coll of Innovation and Design"/>
    <x v="24"/>
    <x v="21"/>
    <x v="24"/>
    <x v="23"/>
    <n v="5"/>
    <n v="3"/>
    <n v="60"/>
    <x v="7"/>
    <x v="28"/>
    <n v="2"/>
  </r>
  <r>
    <s v="202280-81617"/>
    <s v="81617 Intro to Organizations"/>
    <n v="202280"/>
    <s v="OC8"/>
    <s v="ORGL"/>
    <n v="130"/>
    <s v="0CW"/>
    <x v="20"/>
    <s v="Innovation and Design"/>
    <s v="Coll of Innovation and Design"/>
    <x v="25"/>
    <x v="22"/>
    <x v="25"/>
    <x v="24"/>
    <n v="35"/>
    <n v="19"/>
    <n v="54.29"/>
    <x v="11"/>
    <x v="29"/>
    <n v="16"/>
  </r>
  <r>
    <s v="202280-81932"/>
    <s v="81932 Org Behavior"/>
    <n v="202280"/>
    <s v="OC9"/>
    <s v="ORGL"/>
    <n v="3332"/>
    <s v="3CW"/>
    <x v="2"/>
    <s v="Innovation and Design"/>
    <s v="Coll of Innovation and Design"/>
    <x v="2"/>
    <x v="20"/>
    <x v="26"/>
    <x v="25"/>
    <n v="30"/>
    <n v="5"/>
    <n v="16.670000000000002"/>
    <x v="2"/>
    <x v="30"/>
    <n v="25"/>
  </r>
  <r>
    <s v="202280-81933"/>
    <s v="81933 Leadership Theory"/>
    <n v="202280"/>
    <s v="OC9"/>
    <s v="ORGL"/>
    <n v="4341"/>
    <s v="2CW"/>
    <x v="0"/>
    <s v="Innovation and Design"/>
    <s v="Coll of Innovation and Design"/>
    <x v="3"/>
    <x v="23"/>
    <x v="16"/>
    <x v="26"/>
    <n v="28"/>
    <n v="6"/>
    <n v="21.43"/>
    <x v="0"/>
    <x v="31"/>
    <n v="22"/>
  </r>
  <r>
    <s v="202280-81934"/>
    <s v="81934 Leading Diverse &amp; Incl Teams"/>
    <n v="202280"/>
    <s v="OC9"/>
    <s v="ORGL"/>
    <n v="4342"/>
    <s v="3CW"/>
    <x v="21"/>
    <s v="Innovation and Design"/>
    <s v="Coll of Innovation and Design"/>
    <x v="26"/>
    <x v="10"/>
    <x v="27"/>
    <x v="1"/>
    <n v="19"/>
    <n v="6"/>
    <n v="31.58"/>
    <x v="4"/>
    <x v="32"/>
    <n v="13"/>
  </r>
  <r>
    <s v="202280-81935"/>
    <s v="81935 Leading Change"/>
    <n v="202280"/>
    <s v="OC9"/>
    <s v="ORGL"/>
    <n v="4343"/>
    <s v="2CW"/>
    <x v="22"/>
    <s v="Innovation and Design"/>
    <s v="Coll of Innovation and Design"/>
    <x v="27"/>
    <x v="12"/>
    <x v="28"/>
    <x v="27"/>
    <n v="36"/>
    <n v="16"/>
    <n v="44.44"/>
    <x v="8"/>
    <x v="33"/>
    <n v="20"/>
  </r>
  <r>
    <s v="202280-81935"/>
    <s v="81935 Leading Change"/>
    <n v="202280"/>
    <s v="OC9"/>
    <s v="ORGL"/>
    <n v="4343"/>
    <s v="2CW"/>
    <x v="23"/>
    <s v="Innovation and Design"/>
    <s v="Coll of Innovation and Design"/>
    <x v="28"/>
    <x v="12"/>
    <x v="28"/>
    <x v="27"/>
    <n v="36"/>
    <n v="16"/>
    <n v="44.44"/>
    <x v="12"/>
    <x v="33"/>
    <n v="20"/>
  </r>
  <r>
    <s v="202280-83298"/>
    <s v="83298 Contemp Math"/>
    <n v="202280"/>
    <s v="OC8"/>
    <s v="MATH"/>
    <n v="1332"/>
    <s v="0CW"/>
    <x v="24"/>
    <s v="Science &amp; Engineering"/>
    <s v="Mathematics"/>
    <x v="29"/>
    <x v="24"/>
    <x v="29"/>
    <x v="28"/>
    <n v="26"/>
    <n v="14"/>
    <n v="53.85"/>
    <x v="9"/>
    <x v="34"/>
    <n v="12"/>
  </r>
  <r>
    <s v="202280-83302"/>
    <s v="83302 Capstone I"/>
    <n v="202280"/>
    <s v="OC8"/>
    <s v="ORGL"/>
    <n v="4352"/>
    <s v="1CW"/>
    <x v="25"/>
    <s v="Innovation and Design"/>
    <s v="Coll of Innovation and Design"/>
    <x v="30"/>
    <x v="20"/>
    <x v="30"/>
    <x v="29"/>
    <n v="9"/>
    <n v="3"/>
    <n v="33.33"/>
    <x v="7"/>
    <x v="35"/>
    <n v="6"/>
  </r>
  <r>
    <s v="202280-83303"/>
    <s v="83303 Capstone II"/>
    <n v="202280"/>
    <s v="OC8"/>
    <s v="ORGL"/>
    <n v="4361"/>
    <s v="1CW"/>
    <x v="26"/>
    <s v="Innovation and Design"/>
    <s v="Coll of Innovation and Design"/>
    <x v="7"/>
    <x v="25"/>
    <x v="31"/>
    <x v="6"/>
    <n v="13"/>
    <n v="7"/>
    <n v="53.85"/>
    <x v="6"/>
    <x v="36"/>
    <n v="6"/>
  </r>
  <r>
    <s v="202280-83464"/>
    <s v="83464 Contemp Math"/>
    <n v="202280"/>
    <s v="OC9"/>
    <s v="MATH"/>
    <n v="1332"/>
    <s v="2CW"/>
    <x v="24"/>
    <s v="Science &amp; Engineering"/>
    <s v="Mathematics"/>
    <x v="31"/>
    <x v="26"/>
    <x v="28"/>
    <x v="30"/>
    <n v="32"/>
    <n v="9"/>
    <n v="28.13"/>
    <x v="9"/>
    <x v="37"/>
    <n v="23"/>
  </r>
  <r>
    <s v="202280-83468"/>
    <s v="83468 Capstone I"/>
    <n v="202280"/>
    <s v="OC9"/>
    <s v="ORGL"/>
    <n v="4352"/>
    <s v="3CW"/>
    <x v="26"/>
    <s v="Innovation and Design"/>
    <s v="Coll of Innovation and Design"/>
    <x v="3"/>
    <x v="17"/>
    <x v="30"/>
    <x v="31"/>
    <n v="32"/>
    <n v="9"/>
    <n v="28.13"/>
    <x v="6"/>
    <x v="38"/>
    <n v="23"/>
  </r>
  <r>
    <s v="202280-83470"/>
    <s v="83470 Capstone II"/>
    <n v="202280"/>
    <s v="OC9"/>
    <s v="ORGL"/>
    <n v="4361"/>
    <s v="3CW"/>
    <x v="25"/>
    <s v="Innovation and Design"/>
    <s v="Coll of Innovation and Design"/>
    <x v="32"/>
    <x v="27"/>
    <x v="32"/>
    <x v="32"/>
    <n v="34"/>
    <n v="13"/>
    <n v="38.24"/>
    <x v="7"/>
    <x v="39"/>
    <n v="21"/>
  </r>
  <r>
    <s v="202280-84107"/>
    <s v="84107 21st Century Policing"/>
    <n v="202280"/>
    <s v="OC8"/>
    <s v="CJCB"/>
    <n v="302"/>
    <s v="0CW"/>
    <x v="27"/>
    <s v="Innovation and Design"/>
    <s v="Coll of Innovation and Design"/>
    <x v="30"/>
    <x v="28"/>
    <x v="33"/>
    <x v="33"/>
    <n v="25"/>
    <n v="13"/>
    <n v="52"/>
    <x v="8"/>
    <x v="40"/>
    <n v="12"/>
  </r>
  <r>
    <s v="202280-84108"/>
    <s v="84108 Ethics, Value &amp; Profess Polic"/>
    <n v="202280"/>
    <s v="OC8"/>
    <s v="CJCB"/>
    <n v="303"/>
    <s v="0CW"/>
    <x v="28"/>
    <s v="Innovation and Design"/>
    <s v="Coll of Innovation and Design"/>
    <x v="33"/>
    <x v="29"/>
    <x v="31"/>
    <x v="34"/>
    <n v="23"/>
    <n v="12"/>
    <n v="52.17"/>
    <x v="4"/>
    <x v="41"/>
    <n v="11"/>
  </r>
  <r>
    <s v="202280-84110"/>
    <s v="84110 Technical Writing"/>
    <n v="202280"/>
    <s v="OC8"/>
    <s v="CJCB"/>
    <n v="307"/>
    <s v="0CW"/>
    <x v="29"/>
    <s v="Innovation and Design"/>
    <s v="Coll of Innovation and Design"/>
    <x v="34"/>
    <x v="30"/>
    <x v="23"/>
    <x v="33"/>
    <n v="30"/>
    <n v="17"/>
    <n v="56.67"/>
    <x v="6"/>
    <x v="42"/>
    <n v="13"/>
  </r>
  <r>
    <s v="202280-84111"/>
    <s v="84111 Crime Analysis"/>
    <n v="202280"/>
    <s v="OC8"/>
    <s v="CJCB"/>
    <n v="308"/>
    <s v="0CW"/>
    <x v="29"/>
    <s v="Innovation and Design"/>
    <s v="Coll of Innovation and Design"/>
    <x v="34"/>
    <x v="6"/>
    <x v="10"/>
    <x v="33"/>
    <n v="31"/>
    <n v="18"/>
    <n v="58.06"/>
    <x v="6"/>
    <x v="43"/>
    <n v="13"/>
  </r>
  <r>
    <s v="202280-84112"/>
    <s v="84112 Evidence-Based Policing"/>
    <n v="202280"/>
    <s v="OC8"/>
    <s v="CJCB"/>
    <n v="405"/>
    <s v="0CW"/>
    <x v="30"/>
    <s v="Innovation and Design"/>
    <s v="Coll of Innovation and Design"/>
    <x v="22"/>
    <x v="31"/>
    <x v="23"/>
    <x v="33"/>
    <n v="23"/>
    <n v="12"/>
    <n v="52.17"/>
    <x v="4"/>
    <x v="44"/>
    <n v="11"/>
  </r>
  <r>
    <s v="202280-84114"/>
    <s v="84114 Homeland Security/Terrorism"/>
    <n v="202280"/>
    <s v="OC8"/>
    <s v="CJCB"/>
    <n v="409"/>
    <s v="0CW"/>
    <x v="31"/>
    <s v="Innovation and Design"/>
    <s v="Coll of Innovation and Design"/>
    <x v="34"/>
    <x v="32"/>
    <x v="33"/>
    <x v="34"/>
    <n v="22"/>
    <n v="12"/>
    <n v="54.55"/>
    <x v="13"/>
    <x v="45"/>
    <n v="10"/>
  </r>
  <r>
    <s v="202280-84152"/>
    <s v="84152 United States Government"/>
    <n v="202280"/>
    <s v="OC8"/>
    <s v="PSCI"/>
    <n v="2305"/>
    <s v="0CW"/>
    <x v="32"/>
    <s v="Humanities, Social Sci &amp; Arts"/>
    <s v="Political Science"/>
    <x v="35"/>
    <x v="33"/>
    <x v="34"/>
    <x v="35"/>
    <n v="24"/>
    <n v="9"/>
    <n v="37.5"/>
    <x v="1"/>
    <x v="46"/>
    <n v="15"/>
  </r>
  <r>
    <s v="202280-84153"/>
    <s v="84153 Texas Government"/>
    <n v="202280"/>
    <s v="OC8"/>
    <s v="PSCI"/>
    <n v="2306"/>
    <s v="0CW"/>
    <x v="33"/>
    <s v="Humanities, Social Sci &amp; Arts"/>
    <s v="Political Science"/>
    <x v="36"/>
    <x v="34"/>
    <x v="4"/>
    <x v="36"/>
    <n v="25"/>
    <n v="15"/>
    <n v="60"/>
    <x v="10"/>
    <x v="47"/>
    <n v="10"/>
  </r>
  <r>
    <s v="202280-84164"/>
    <s v="84164 United States Government"/>
    <n v="202280"/>
    <s v="OC9"/>
    <s v="PSCI"/>
    <n v="2305"/>
    <s v="2CW"/>
    <x v="34"/>
    <s v="Humanities, Social Sci &amp; Arts"/>
    <s v="Political Science"/>
    <x v="37"/>
    <x v="35"/>
    <x v="19"/>
    <x v="37"/>
    <n v="36"/>
    <n v="8"/>
    <n v="22.22"/>
    <x v="6"/>
    <x v="48"/>
    <n v="28"/>
  </r>
  <r>
    <s v="202280-84165"/>
    <s v="84165 Texas Government"/>
    <n v="202280"/>
    <s v="OC9"/>
    <s v="PSCI"/>
    <n v="2306"/>
    <s v="2CW"/>
    <x v="35"/>
    <s v="Humanities, Social Sci &amp; Arts"/>
    <s v="Political Science"/>
    <x v="4"/>
    <x v="36"/>
    <x v="35"/>
    <x v="38"/>
    <n v="31"/>
    <n v="8"/>
    <n v="25.81"/>
    <x v="1"/>
    <x v="49"/>
    <n v="23"/>
  </r>
  <r>
    <s v="202280-84166"/>
    <s v="84166 Intro to Organizations"/>
    <n v="202280"/>
    <s v="OC9"/>
    <s v="ORGL"/>
    <n v="130"/>
    <s v="1CW"/>
    <x v="20"/>
    <s v="Innovation and Design"/>
    <s v="Coll of Innovation and Design"/>
    <x v="38"/>
    <x v="37"/>
    <x v="36"/>
    <x v="39"/>
    <n v="34"/>
    <n v="14"/>
    <n v="41.18"/>
    <x v="11"/>
    <x v="50"/>
    <n v="20"/>
  </r>
  <r>
    <s v="202280-84401"/>
    <s v="84401 Officer Wellness"/>
    <n v="202280"/>
    <s v="OC8"/>
    <s v="CJCB"/>
    <n v="306"/>
    <s v="0CW"/>
    <x v="27"/>
    <s v="Innovation and Design"/>
    <s v="Coll of Innovation and Design"/>
    <x v="39"/>
    <x v="2"/>
    <x v="37"/>
    <x v="40"/>
    <n v="37"/>
    <n v="21"/>
    <n v="56.76"/>
    <x v="8"/>
    <x v="51"/>
    <n v="16"/>
  </r>
  <r>
    <s v="202280-84402"/>
    <s v="84402 Leadership"/>
    <n v="202280"/>
    <s v="OC8"/>
    <s v="CJCB"/>
    <n v="402"/>
    <s v="0CW"/>
    <x v="36"/>
    <s v="Innovation and Design"/>
    <s v="Coll of Innovation and Design"/>
    <x v="27"/>
    <x v="38"/>
    <x v="38"/>
    <x v="32"/>
    <n v="27"/>
    <n v="14"/>
    <n v="51.85"/>
    <x v="4"/>
    <x v="52"/>
    <n v="13"/>
  </r>
  <r>
    <s v="202280-84406"/>
    <s v="84406 Implicit bias"/>
    <n v="202280"/>
    <s v="OC8"/>
    <s v="CJCB"/>
    <n v="406"/>
    <s v="0CW"/>
    <x v="10"/>
    <s v="Innovation and Design"/>
    <s v="Coll of Innovation and Design"/>
    <x v="16"/>
    <x v="1"/>
    <x v="39"/>
    <x v="41"/>
    <n v="19"/>
    <n v="13"/>
    <n v="68.42"/>
    <x v="1"/>
    <x v="53"/>
    <n v="6"/>
  </r>
  <r>
    <s v="202280-84408"/>
    <s v="84408 Critical Shift"/>
    <n v="202280"/>
    <s v="OC8"/>
    <s v="CJCB"/>
    <n v="404"/>
    <s v="0CW"/>
    <x v="37"/>
    <s v="Innovation and Design"/>
    <s v="Coll of Innovation and Design"/>
    <x v="40"/>
    <x v="20"/>
    <x v="27"/>
    <x v="42"/>
    <n v="26"/>
    <n v="13"/>
    <n v="50"/>
    <x v="12"/>
    <x v="54"/>
    <n v="13"/>
  </r>
  <r>
    <s v="202280-84409"/>
    <s v="84409 Organiz Cultu in Public Safety"/>
    <n v="202280"/>
    <s v="OC8"/>
    <s v="CJCB"/>
    <n v="407"/>
    <s v="0CW"/>
    <x v="38"/>
    <s v="Innovation and Design"/>
    <s v="Coll of Innovation and Design"/>
    <x v="15"/>
    <x v="14"/>
    <x v="40"/>
    <x v="13"/>
    <n v="23"/>
    <n v="15"/>
    <n v="65.22"/>
    <x v="12"/>
    <x v="55"/>
    <n v="8"/>
  </r>
  <r>
    <s v="202280-84428"/>
    <s v="84428 21st Century Policing"/>
    <n v="202280"/>
    <s v="OC9"/>
    <s v="CJCB"/>
    <n v="302"/>
    <s v="3CW"/>
    <x v="28"/>
    <s v="Innovation and Design"/>
    <s v="Coll of Innovation and Design"/>
    <x v="31"/>
    <x v="26"/>
    <x v="38"/>
    <x v="43"/>
    <n v="26"/>
    <n v="9"/>
    <n v="34.619999999999997"/>
    <x v="4"/>
    <x v="56"/>
    <n v="17"/>
  </r>
  <r>
    <s v="202280-84429"/>
    <s v="84429 Ethics, Value &amp; Profess Polic"/>
    <n v="202280"/>
    <s v="OC9"/>
    <s v="CJCB"/>
    <n v="303"/>
    <s v="3CW"/>
    <x v="39"/>
    <s v="Innovation and Design"/>
    <s v="Coll of Innovation and Design"/>
    <x v="33"/>
    <x v="14"/>
    <x v="39"/>
    <x v="34"/>
    <n v="33"/>
    <n v="10"/>
    <n v="30.3"/>
    <x v="12"/>
    <x v="57"/>
    <n v="23"/>
  </r>
  <r>
    <s v="202280-84430"/>
    <s v="84430 Critical Incident Decision Mgt"/>
    <n v="202280"/>
    <s v="OC8"/>
    <s v="CJCB"/>
    <n v="304"/>
    <s v="1CW"/>
    <x v="40"/>
    <s v="Innovation and Design"/>
    <s v="Coll of Innovation and Design"/>
    <x v="33"/>
    <x v="15"/>
    <x v="33"/>
    <x v="29"/>
    <n v="12"/>
    <n v="8"/>
    <n v="66.67"/>
    <x v="4"/>
    <x v="58"/>
    <n v="4"/>
  </r>
  <r>
    <s v="202280-84432"/>
    <s v="84432 Communication"/>
    <n v="202280"/>
    <s v="OC8"/>
    <s v="CJCB"/>
    <n v="305"/>
    <s v="1CW"/>
    <x v="41"/>
    <s v="Innovation and Design"/>
    <s v="Coll of Innovation and Design"/>
    <x v="30"/>
    <x v="23"/>
    <x v="33"/>
    <x v="1"/>
    <n v="24"/>
    <n v="9"/>
    <n v="37.5"/>
    <x v="3"/>
    <x v="59"/>
    <n v="15"/>
  </r>
  <r>
    <s v="202280-84434"/>
    <s v="84434 Leadership"/>
    <n v="202280"/>
    <s v="OC9"/>
    <s v="CJCB"/>
    <n v="402"/>
    <s v="1CW"/>
    <x v="36"/>
    <s v="Innovation and Design"/>
    <s v="Coll of Innovation and Design"/>
    <x v="41"/>
    <x v="10"/>
    <x v="37"/>
    <x v="43"/>
    <n v="32"/>
    <n v="12"/>
    <n v="37.5"/>
    <x v="4"/>
    <x v="60"/>
    <n v="20"/>
  </r>
  <r>
    <s v="202280-84436"/>
    <s v="84436 Capstone"/>
    <n v="202280"/>
    <s v="OC9"/>
    <s v="CJCB"/>
    <n v="499"/>
    <s v="1CW"/>
    <x v="28"/>
    <s v="Innovation and Design"/>
    <s v="Coll of Innovation and Design"/>
    <x v="42"/>
    <x v="27"/>
    <x v="27"/>
    <x v="42"/>
    <n v="38"/>
    <n v="14"/>
    <n v="36.840000000000003"/>
    <x v="4"/>
    <x v="61"/>
    <n v="24"/>
  </r>
  <r>
    <s v="202280-84437"/>
    <s v="84437 Procedural Justice"/>
    <n v="202280"/>
    <s v="OC8"/>
    <s v="CJCB"/>
    <n v="309"/>
    <s v="0CW"/>
    <x v="42"/>
    <s v="Innovation and Design"/>
    <s v="Coll of Innovation and Design"/>
    <x v="3"/>
    <x v="39"/>
    <x v="31"/>
    <x v="13"/>
    <n v="22"/>
    <n v="13"/>
    <n v="59.09"/>
    <x v="2"/>
    <x v="62"/>
    <n v="9"/>
  </r>
  <r>
    <s v="202280-84439"/>
    <s v="84439 Critical Thking &amp; Decision Mak"/>
    <n v="202280"/>
    <s v="OC9"/>
    <s v="CJCB"/>
    <n v="408"/>
    <s v="1CW"/>
    <x v="43"/>
    <s v="Innovation and Design"/>
    <s v="Coll of Innovation and Design"/>
    <x v="40"/>
    <x v="10"/>
    <x v="41"/>
    <x v="9"/>
    <n v="25"/>
    <n v="12"/>
    <n v="48"/>
    <x v="2"/>
    <x v="63"/>
    <n v="13"/>
  </r>
  <r>
    <s v="202280-84520"/>
    <s v="84520 Evidence-Based Policing"/>
    <n v="202280"/>
    <s v="OC9"/>
    <s v="CJCB"/>
    <n v="405"/>
    <s v="1CW"/>
    <x v="30"/>
    <s v="Innovation and Design"/>
    <s v="Coll of Innovation and Design"/>
    <x v="27"/>
    <x v="10"/>
    <x v="41"/>
    <x v="11"/>
    <n v="20"/>
    <n v="6"/>
    <n v="30"/>
    <x v="4"/>
    <x v="64"/>
    <n v="14"/>
  </r>
  <r>
    <s v="202280-84988"/>
    <s v="84988 Critical Incident Decision Mgt"/>
    <n v="202280"/>
    <s v="OC8"/>
    <s v="CJCB"/>
    <n v="304"/>
    <s v="0CW"/>
    <x v="44"/>
    <s v="Innovation and Design"/>
    <s v="Coll of Innovation and Design"/>
    <x v="26"/>
    <x v="15"/>
    <x v="33"/>
    <x v="44"/>
    <n v="26"/>
    <n v="17"/>
    <n v="65.38"/>
    <x v="4"/>
    <x v="65"/>
    <n v="9"/>
  </r>
  <r>
    <s v="202280-84989"/>
    <s v="84989 Communication"/>
    <n v="202280"/>
    <s v="OC8"/>
    <s v="CJCB"/>
    <n v="305"/>
    <s v="0CW"/>
    <x v="45"/>
    <s v="Innovation and Design"/>
    <s v="Coll of Innovation and Design"/>
    <x v="31"/>
    <x v="40"/>
    <x v="42"/>
    <x v="25"/>
    <n v="24"/>
    <n v="15"/>
    <n v="62.5"/>
    <x v="7"/>
    <x v="66"/>
    <n v="9"/>
  </r>
  <r>
    <s v="202280-84991"/>
    <s v="84991 Policing the Future"/>
    <n v="202280"/>
    <s v="OC8"/>
    <s v="CJCB"/>
    <n v="403"/>
    <s v="0CW"/>
    <x v="27"/>
    <s v="Innovation and Design"/>
    <s v="Coll of Innovation and Design"/>
    <x v="3"/>
    <x v="17"/>
    <x v="30"/>
    <x v="31"/>
    <n v="26"/>
    <n v="12"/>
    <n v="46.15"/>
    <x v="8"/>
    <x v="67"/>
    <n v="14"/>
  </r>
  <r>
    <s v="202280-84992"/>
    <s v="84992 Organiz Cultu in Public Safety"/>
    <n v="202280"/>
    <s v="OC9"/>
    <s v="CJCB"/>
    <n v="407"/>
    <s v="1CW"/>
    <x v="38"/>
    <s v="Innovation and Design"/>
    <s v="Coll of Innovation and Design"/>
    <x v="15"/>
    <x v="14"/>
    <x v="23"/>
    <x v="44"/>
    <n v="30"/>
    <n v="10"/>
    <n v="33.33"/>
    <x v="12"/>
    <x v="68"/>
    <n v="20"/>
  </r>
  <r>
    <s v="202280-84993"/>
    <s v="84993 Capstone"/>
    <n v="202280"/>
    <s v="OC8"/>
    <s v="CJCB"/>
    <n v="499"/>
    <s v="0CW"/>
    <x v="28"/>
    <s v="Innovation and Design"/>
    <s v="Coll of Innovation and Design"/>
    <x v="43"/>
    <x v="41"/>
    <x v="43"/>
    <x v="1"/>
    <n v="20"/>
    <n v="12"/>
    <n v="60"/>
    <x v="4"/>
    <x v="69"/>
    <n v="8"/>
  </r>
  <r>
    <s v="202280-85018"/>
    <s v="85018 Intro to Theatre"/>
    <n v="202280"/>
    <s v="OC8"/>
    <s v="THE"/>
    <n v="1310"/>
    <s v="0CW"/>
    <x v="46"/>
    <s v="Humanities, Social Sci &amp; Arts"/>
    <s v="Theatre"/>
    <x v="35"/>
    <x v="42"/>
    <x v="44"/>
    <x v="45"/>
    <n v="16"/>
    <n v="9"/>
    <n v="56.25"/>
    <x v="7"/>
    <x v="70"/>
    <n v="7"/>
  </r>
  <r>
    <s v="202280-85019"/>
    <s v="85019 Intro to Theatre"/>
    <n v="202280"/>
    <s v="OC9"/>
    <s v="THE"/>
    <n v="1310"/>
    <s v="1CW"/>
    <x v="46"/>
    <s v="Humanities, Social Sci &amp; Arts"/>
    <s v="Theatre"/>
    <x v="44"/>
    <x v="43"/>
    <x v="45"/>
    <x v="46"/>
    <n v="13"/>
    <n v="5"/>
    <n v="38.46"/>
    <x v="7"/>
    <x v="71"/>
    <n v="8"/>
  </r>
  <r>
    <s v="202280-85029"/>
    <s v="85029 Found Math Non-STEM Non-Algebr"/>
    <n v="202280"/>
    <s v="OC8"/>
    <s v="MATH"/>
    <n v="120"/>
    <s v="0CW"/>
    <x v="47"/>
    <s v="Science &amp; Engineering"/>
    <s v="Mathematics"/>
    <x v="45"/>
    <x v="8"/>
    <x v="14"/>
    <x v="47"/>
    <n v="16"/>
    <n v="9"/>
    <n v="56.25"/>
    <x v="10"/>
    <x v="72"/>
    <n v="7"/>
  </r>
  <r>
    <s v="202280-85030"/>
    <s v="85030 Found Math Non-STEM Non-Algebr"/>
    <n v="202280"/>
    <s v="OC9"/>
    <s v="MATH"/>
    <n v="120"/>
    <s v="1CW"/>
    <x v="47"/>
    <s v="Science &amp; Engineering"/>
    <s v="Mathematics"/>
    <x v="46"/>
    <x v="36"/>
    <x v="46"/>
    <x v="48"/>
    <n v="32"/>
    <n v="12"/>
    <n v="37.5"/>
    <x v="10"/>
    <x v="73"/>
    <n v="20"/>
  </r>
  <r>
    <s v="202280-85034"/>
    <s v="85034 Leading Change"/>
    <n v="202280"/>
    <s v="OC8"/>
    <s v="ORGL"/>
    <n v="4343"/>
    <s v="1CW"/>
    <x v="48"/>
    <s v="Innovation and Design"/>
    <s v="Coll of Innovation and Design"/>
    <x v="5"/>
    <x v="20"/>
    <x v="31"/>
    <x v="31"/>
    <n v="14"/>
    <n v="6"/>
    <n v="42.86"/>
    <x v="14"/>
    <x v="74"/>
    <n v="8"/>
  </r>
  <r>
    <s v="202280-85292"/>
    <s v="85292 GLB/Art Appreciation"/>
    <n v="202280"/>
    <s v="OC8"/>
    <s v="ART"/>
    <n v="1301"/>
    <s v="0CW"/>
    <x v="49"/>
    <s v="Humanities, Social Sci &amp; Arts"/>
    <s v="Art"/>
    <x v="47"/>
    <x v="14"/>
    <x v="47"/>
    <x v="24"/>
    <n v="26"/>
    <n v="16"/>
    <n v="61.54"/>
    <x v="6"/>
    <x v="75"/>
    <n v="10"/>
  </r>
  <r>
    <s v="202280-85293"/>
    <s v="85293 GLB/Art Appreciation"/>
    <n v="202280"/>
    <s v="OC9"/>
    <s v="ART"/>
    <n v="1301"/>
    <s v="1CW"/>
    <x v="50"/>
    <s v="Humanities, Social Sci &amp; Arts"/>
    <s v="Art"/>
    <x v="48"/>
    <x v="44"/>
    <x v="48"/>
    <x v="49"/>
    <n v="30"/>
    <n v="6"/>
    <n v="20"/>
    <x v="11"/>
    <x v="76"/>
    <n v="24"/>
  </r>
  <r>
    <s v="202280-85327"/>
    <s v="85327 Implicit bias"/>
    <n v="202280"/>
    <s v="OC9"/>
    <s v="CJCB"/>
    <n v="406"/>
    <s v="1CW"/>
    <x v="10"/>
    <s v="Innovation and Design"/>
    <s v="Coll of Innovation and Design"/>
    <x v="13"/>
    <x v="39"/>
    <x v="10"/>
    <x v="21"/>
    <n v="25"/>
    <n v="5"/>
    <n v="20"/>
    <x v="1"/>
    <x v="77"/>
    <n v="20"/>
  </r>
  <r>
    <s v="202280-85559"/>
    <s v="85559 Procedural Justice"/>
    <n v="202280"/>
    <s v="OC9"/>
    <s v="CJCB"/>
    <n v="309"/>
    <s v="1CW"/>
    <x v="51"/>
    <s v="Innovation and Design"/>
    <s v="Coll of Innovation and Design"/>
    <x v="49"/>
    <x v="40"/>
    <x v="49"/>
    <x v="50"/>
    <n v="29"/>
    <n v="11"/>
    <n v="37.93"/>
    <x v="5"/>
    <x v="78"/>
    <n v="18"/>
  </r>
  <r>
    <s v="202280-86052"/>
    <s v="86052 21st Century Policing"/>
    <n v="202280"/>
    <s v="OC8"/>
    <s v="CJCB"/>
    <n v="302"/>
    <s v="1CW"/>
    <x v="52"/>
    <s v="Innovation and Design"/>
    <s v="Coll of Innovation and Design"/>
    <x v="50"/>
    <x v="25"/>
    <x v="26"/>
    <x v="43"/>
    <n v="25"/>
    <n v="16"/>
    <n v="64"/>
    <x v="4"/>
    <x v="79"/>
    <n v="9"/>
  </r>
  <r>
    <s v="202280-86053"/>
    <s v="86053 21st Century Policing"/>
    <n v="202280"/>
    <s v="OC9"/>
    <s v="CJCB"/>
    <n v="302"/>
    <s v="4CW"/>
    <x v="53"/>
    <s v="Innovation and Design"/>
    <s v="Coll of Innovation and Design"/>
    <x v="51"/>
    <x v="17"/>
    <x v="50"/>
    <x v="14"/>
    <n v="18"/>
    <n v="9"/>
    <n v="50"/>
    <x v="4"/>
    <x v="80"/>
    <n v="9"/>
  </r>
  <r>
    <s v="202280-86055"/>
    <s v="86055 Ethics, Value &amp; Profess Polic"/>
    <n v="202280"/>
    <s v="OC9"/>
    <s v="CJCB"/>
    <n v="303"/>
    <s v="4CW"/>
    <x v="54"/>
    <s v="Innovation and Design"/>
    <s v="Coll of Innovation and Design"/>
    <x v="27"/>
    <x v="10"/>
    <x v="41"/>
    <x v="11"/>
    <n v="20"/>
    <n v="6"/>
    <n v="30"/>
    <x v="1"/>
    <x v="81"/>
    <n v="14"/>
  </r>
  <r>
    <s v="202280-86058"/>
    <s v="86058 Communication"/>
    <n v="202280"/>
    <s v="OC9"/>
    <s v="CJCB"/>
    <n v="305"/>
    <s v="4CW"/>
    <x v="41"/>
    <s v="Innovation and Design"/>
    <s v="Coll of Innovation and Design"/>
    <x v="11"/>
    <x v="45"/>
    <x v="13"/>
    <x v="11"/>
    <n v="37"/>
    <n v="11"/>
    <n v="29.73"/>
    <x v="3"/>
    <x v="82"/>
    <n v="26"/>
  </r>
  <r>
    <s v="202280-86059"/>
    <s v="86059 Technical Writing"/>
    <n v="202280"/>
    <s v="OC9"/>
    <s v="CJCB"/>
    <n v="307"/>
    <s v="1CW"/>
    <x v="29"/>
    <s v="Innovation and Design"/>
    <s v="Coll of Innovation and Design"/>
    <x v="12"/>
    <x v="46"/>
    <x v="12"/>
    <x v="25"/>
    <n v="41"/>
    <n v="16"/>
    <n v="39.020000000000003"/>
    <x v="6"/>
    <x v="83"/>
    <n v="25"/>
  </r>
  <r>
    <s v="202280-86060"/>
    <s v="86060 Crime Analysis"/>
    <n v="202280"/>
    <s v="OC9"/>
    <s v="CJCB"/>
    <n v="308"/>
    <s v="1CW"/>
    <x v="29"/>
    <s v="Innovation and Design"/>
    <s v="Coll of Innovation and Design"/>
    <x v="34"/>
    <x v="15"/>
    <x v="33"/>
    <x v="34"/>
    <n v="41"/>
    <n v="17"/>
    <n v="41.46"/>
    <x v="6"/>
    <x v="84"/>
    <n v="24"/>
  </r>
  <r>
    <s v="202280-86093"/>
    <s v="86093 Foundations of Org Ldrship"/>
    <n v="202280"/>
    <s v="OC9"/>
    <s v="ORGL"/>
    <n v="3311"/>
    <s v="4CW"/>
    <x v="10"/>
    <s v="Innovation and Design"/>
    <s v="Coll of Innovation and Design"/>
    <x v="2"/>
    <x v="11"/>
    <x v="20"/>
    <x v="18"/>
    <n v="12"/>
    <n v="3"/>
    <n v="25"/>
    <x v="1"/>
    <x v="85"/>
    <n v="9"/>
  </r>
  <r>
    <s v="202280-86095"/>
    <s v="86095 Organizational Communication"/>
    <n v="202280"/>
    <s v="OC9"/>
    <s v="ORGL"/>
    <n v="3321"/>
    <s v="4CW"/>
    <x v="5"/>
    <s v="Innovation and Design"/>
    <s v="Coll of Innovation and Design"/>
    <x v="14"/>
    <x v="19"/>
    <x v="51"/>
    <x v="47"/>
    <n v="27"/>
    <n v="6"/>
    <n v="22.22"/>
    <x v="4"/>
    <x v="86"/>
    <n v="21"/>
  </r>
  <r>
    <s v="202280-86097"/>
    <s v="86097 Org Ethics"/>
    <n v="202280"/>
    <s v="OC9"/>
    <s v="ORGL"/>
    <n v="3322"/>
    <s v="4CW"/>
    <x v="18"/>
    <s v="Innovation and Design"/>
    <s v="Coll of Innovation and Design"/>
    <x v="52"/>
    <x v="36"/>
    <x v="52"/>
    <x v="51"/>
    <n v="18"/>
    <n v="2"/>
    <n v="11.11"/>
    <x v="4"/>
    <x v="87"/>
    <n v="16"/>
  </r>
  <r>
    <s v="202280-86099"/>
    <s v="86099 Data Driven Decision Making"/>
    <n v="202280"/>
    <s v="OC9"/>
    <s v="ORGL"/>
    <n v="3331"/>
    <s v="4CW"/>
    <x v="1"/>
    <s v="Innovation and Design"/>
    <s v="Coll of Innovation and Design"/>
    <x v="53"/>
    <x v="29"/>
    <x v="15"/>
    <x v="52"/>
    <n v="34"/>
    <n v="7"/>
    <n v="20.59"/>
    <x v="1"/>
    <x v="88"/>
    <n v="27"/>
  </r>
  <r>
    <s v="202280-86101"/>
    <s v="86101 Data Driven Decision Making"/>
    <n v="202280"/>
    <s v="OC9"/>
    <s v="ORGL"/>
    <n v="3331"/>
    <s v="5CW"/>
    <x v="55"/>
    <s v="Innovation and Design"/>
    <s v="Coll of Innovation and Design"/>
    <x v="2"/>
    <x v="11"/>
    <x v="20"/>
    <x v="18"/>
    <n v="16"/>
    <n v="3"/>
    <n v="18.75"/>
    <x v="8"/>
    <x v="89"/>
    <n v="13"/>
  </r>
  <r>
    <s v="202280-86102"/>
    <s v="86102 Org Behavior"/>
    <n v="202280"/>
    <s v="OC8"/>
    <s v="ORGL"/>
    <n v="3332"/>
    <s v="1CW"/>
    <x v="56"/>
    <s v="Innovation and Design"/>
    <s v="Coll of Innovation and Design"/>
    <x v="31"/>
    <x v="27"/>
    <x v="38"/>
    <x v="30"/>
    <n v="23"/>
    <n v="9"/>
    <n v="39.130000000000003"/>
    <x v="5"/>
    <x v="90"/>
    <n v="14"/>
  </r>
  <r>
    <s v="202280-86103"/>
    <s v="86103 Org Behavior"/>
    <n v="202280"/>
    <s v="OC9"/>
    <s v="ORGL"/>
    <n v="3332"/>
    <s v="4CW"/>
    <x v="56"/>
    <s v="Innovation and Design"/>
    <s v="Coll of Innovation and Design"/>
    <x v="2"/>
    <x v="11"/>
    <x v="20"/>
    <x v="18"/>
    <n v="13"/>
    <n v="4"/>
    <n v="30.77"/>
    <x v="5"/>
    <x v="91"/>
    <n v="9"/>
  </r>
  <r>
    <s v="202280-86105"/>
    <s v="86105 Leadership Theory"/>
    <n v="202280"/>
    <s v="OC9"/>
    <s v="ORGL"/>
    <n v="4341"/>
    <s v="3CW"/>
    <x v="7"/>
    <s v="Innovation and Design"/>
    <s v="Coll of Innovation and Design"/>
    <x v="20"/>
    <x v="18"/>
    <x v="21"/>
    <x v="19"/>
    <n v="16"/>
    <n v="2"/>
    <n v="12.5"/>
    <x v="6"/>
    <x v="92"/>
    <n v="14"/>
  </r>
  <r>
    <s v="202280-86107"/>
    <s v="86107 Leading Diverse &amp; Incl Teams"/>
    <n v="202280"/>
    <s v="OC8"/>
    <s v="ORGL"/>
    <n v="4342"/>
    <s v="1CW"/>
    <x v="21"/>
    <s v="Innovation and Design"/>
    <s v="Coll of Innovation and Design"/>
    <x v="54"/>
    <x v="47"/>
    <x v="53"/>
    <x v="53"/>
    <n v="25"/>
    <n v="10"/>
    <n v="40"/>
    <x v="4"/>
    <x v="93"/>
    <n v="15"/>
  </r>
  <r>
    <s v="202280-86108"/>
    <s v="86108 Leading Diverse &amp; Incl Teams"/>
    <n v="202280"/>
    <s v="OC9"/>
    <s v="ORGL"/>
    <n v="4342"/>
    <s v="2CW"/>
    <x v="10"/>
    <s v="Innovation and Design"/>
    <s v="Coll of Innovation and Design"/>
    <x v="2"/>
    <x v="11"/>
    <x v="20"/>
    <x v="18"/>
    <n v="31"/>
    <n v="6"/>
    <n v="19.350000000000001"/>
    <x v="1"/>
    <x v="94"/>
    <n v="25"/>
  </r>
  <r>
    <s v="202280-86110"/>
    <s v="86110 Leading Change"/>
    <n v="202280"/>
    <s v="OC9"/>
    <s v="ORGL"/>
    <n v="4343"/>
    <s v="3CW"/>
    <x v="11"/>
    <s v="Innovation and Design"/>
    <s v="Coll of Innovation and Design"/>
    <x v="55"/>
    <x v="48"/>
    <x v="54"/>
    <x v="54"/>
    <n v="10"/>
    <n v="0"/>
    <n v="0"/>
    <x v="8"/>
    <x v="95"/>
    <n v="10"/>
  </r>
  <r>
    <s v="202280-86112"/>
    <s v="86112 Capstone I"/>
    <n v="202280"/>
    <s v="OC9"/>
    <s v="ORGL"/>
    <n v="4352"/>
    <s v="4CW"/>
    <x v="13"/>
    <s v="Innovation and Design"/>
    <s v="Coll of Innovation and Design"/>
    <x v="49"/>
    <x v="49"/>
    <x v="12"/>
    <x v="25"/>
    <n v="21"/>
    <n v="11"/>
    <n v="52.38"/>
    <x v="2"/>
    <x v="96"/>
    <n v="10"/>
  </r>
  <r>
    <s v="202280-86114"/>
    <s v="86114 Capstone II"/>
    <n v="202280"/>
    <s v="OC9"/>
    <s v="ORGL"/>
    <n v="4361"/>
    <s v="4CW"/>
    <x v="12"/>
    <s v="Innovation and Design"/>
    <s v="Coll of Innovation and Design"/>
    <x v="12"/>
    <x v="25"/>
    <x v="26"/>
    <x v="55"/>
    <n v="28"/>
    <n v="7"/>
    <n v="25"/>
    <x v="9"/>
    <x v="97"/>
    <n v="21"/>
  </r>
  <r>
    <s v="202280-86519"/>
    <s v="86519 Integrated Science I"/>
    <n v="202280"/>
    <s v="OC9"/>
    <s v="IS"/>
    <n v="1315"/>
    <s v="2CW"/>
    <x v="15"/>
    <s v="Science &amp; Engineering"/>
    <s v="Physics and Astronomy"/>
    <x v="16"/>
    <x v="20"/>
    <x v="17"/>
    <x v="13"/>
    <n v="25"/>
    <n v="10"/>
    <n v="40"/>
    <x v="5"/>
    <x v="98"/>
    <n v="15"/>
  </r>
  <r>
    <s v="202280-86524"/>
    <s v="86524 Integrated Science I"/>
    <n v="202280"/>
    <s v="OC8"/>
    <s v="IS"/>
    <n v="1315"/>
    <s v="1CW"/>
    <x v="57"/>
    <s v="Science &amp; Engineering"/>
    <s v="Physics and Astronomy"/>
    <x v="6"/>
    <x v="31"/>
    <x v="17"/>
    <x v="56"/>
    <n v="17"/>
    <n v="10"/>
    <n v="58.82"/>
    <x v="7"/>
    <x v="99"/>
    <n v="7"/>
  </r>
  <r>
    <s v="202280-86527"/>
    <s v="86527 Critical Incident Decision Mgt"/>
    <n v="202280"/>
    <s v="OC9"/>
    <s v="CJCB"/>
    <n v="304"/>
    <s v="3CW"/>
    <x v="40"/>
    <s v="Innovation and Design"/>
    <s v="Coll of Innovation and Design"/>
    <x v="3"/>
    <x v="17"/>
    <x v="52"/>
    <x v="14"/>
    <n v="6"/>
    <n v="3"/>
    <n v="50"/>
    <x v="4"/>
    <x v="100"/>
    <n v="3"/>
  </r>
  <r>
    <s v="202280-86529"/>
    <s v="86529 Critical Thking &amp; Decision Mak"/>
    <n v="202280"/>
    <s v="OC8"/>
    <s v="CJCB"/>
    <n v="408"/>
    <s v="0CW"/>
    <x v="43"/>
    <s v="Innovation and Design"/>
    <s v="Coll of Innovation and Design"/>
    <x v="33"/>
    <x v="20"/>
    <x v="10"/>
    <x v="21"/>
    <n v="22"/>
    <n v="10"/>
    <n v="45.45"/>
    <x v="2"/>
    <x v="101"/>
    <n v="12"/>
  </r>
  <r>
    <s v="202280-86530"/>
    <s v="86530 Homeland Security/Terrorism"/>
    <n v="202280"/>
    <s v="OC9"/>
    <s v="CJCB"/>
    <n v="409"/>
    <s v="1CW"/>
    <x v="27"/>
    <s v="Innovation and Design"/>
    <s v="Coll of Innovation and Design"/>
    <x v="30"/>
    <x v="41"/>
    <x v="13"/>
    <x v="42"/>
    <n v="30"/>
    <n v="17"/>
    <n v="56.67"/>
    <x v="8"/>
    <x v="102"/>
    <n v="13"/>
  </r>
  <r>
    <s v="202280-86535"/>
    <s v="86535 Intro to the U.S. Hlthcare Sy"/>
    <n v="202280"/>
    <s v="OC8"/>
    <s v="HSCB"/>
    <n v="300"/>
    <s v="0CW"/>
    <x v="58"/>
    <s v="Innovation and Design"/>
    <s v="Coll of Innovation and Design"/>
    <x v="56"/>
    <x v="50"/>
    <x v="4"/>
    <x v="57"/>
    <n v="16"/>
    <n v="8"/>
    <n v="50"/>
    <x v="15"/>
    <x v="103"/>
    <n v="8"/>
  </r>
  <r>
    <s v="202280-86536"/>
    <s v="86536 Intro to Safety Studies"/>
    <n v="202280"/>
    <s v="OC8"/>
    <s v="SHCB"/>
    <n v="300"/>
    <s v="0CW"/>
    <x v="59"/>
    <s v="Innovation and Design"/>
    <s v="Coll of Innovation and Design"/>
    <x v="31"/>
    <x v="46"/>
    <x v="41"/>
    <x v="30"/>
    <n v="11"/>
    <n v="6"/>
    <n v="54.55"/>
    <x v="1"/>
    <x v="104"/>
    <n v="5"/>
  </r>
  <r>
    <s v="202280-86595"/>
    <s v="86595 21st Century Policing"/>
    <n v="202280"/>
    <s v="OC8"/>
    <s v="CJCB"/>
    <n v="302"/>
    <s v="2CW"/>
    <x v="53"/>
    <s v="Innovation and Design"/>
    <s v="Coll of Innovation and Design"/>
    <x v="57"/>
    <x v="15"/>
    <x v="33"/>
    <x v="44"/>
    <n v="25"/>
    <n v="16"/>
    <n v="64"/>
    <x v="4"/>
    <x v="105"/>
    <n v="9"/>
  </r>
  <r>
    <s v="202280-86609"/>
    <s v="86609 Contemp Math"/>
    <n v="202280"/>
    <s v="OC8"/>
    <s v="MATH"/>
    <n v="1332"/>
    <s v="1CW"/>
    <x v="24"/>
    <s v="Science &amp; Engineering"/>
    <s v="Mathematics"/>
    <x v="51"/>
    <x v="17"/>
    <x v="29"/>
    <x v="58"/>
    <n v="25"/>
    <n v="12"/>
    <n v="48"/>
    <x v="9"/>
    <x v="106"/>
    <n v="13"/>
  </r>
  <r>
    <s v="202280-86643"/>
    <s v="86643 Officer Wellness"/>
    <n v="202280"/>
    <s v="OC9"/>
    <s v="CJCB"/>
    <n v="306"/>
    <s v="2CW"/>
    <x v="27"/>
    <s v="Innovation and Design"/>
    <s v="Coll of Innovation and Design"/>
    <x v="7"/>
    <x v="27"/>
    <x v="32"/>
    <x v="27"/>
    <n v="39"/>
    <n v="13"/>
    <n v="33.33"/>
    <x v="8"/>
    <x v="107"/>
    <n v="26"/>
  </r>
  <r>
    <s v="202280-86645"/>
    <s v="86645 Critical Incident Decision Mgt"/>
    <n v="202280"/>
    <s v="OC9"/>
    <s v="CJCB"/>
    <n v="304"/>
    <s v="2CW"/>
    <x v="44"/>
    <s v="Innovation and Design"/>
    <s v="Coll of Innovation and Design"/>
    <x v="2"/>
    <x v="51"/>
    <x v="20"/>
    <x v="59"/>
    <n v="31"/>
    <n v="7"/>
    <n v="22.58"/>
    <x v="4"/>
    <x v="108"/>
    <n v="24"/>
  </r>
  <r>
    <s v="202280-86646"/>
    <s v="86646 Communication"/>
    <n v="202280"/>
    <s v="OC9"/>
    <s v="CJCB"/>
    <n v="305"/>
    <s v="3CW"/>
    <x v="45"/>
    <s v="Innovation and Design"/>
    <s v="Coll of Innovation and Design"/>
    <x v="58"/>
    <x v="11"/>
    <x v="20"/>
    <x v="59"/>
    <n v="31"/>
    <n v="14"/>
    <n v="45.16"/>
    <x v="7"/>
    <x v="109"/>
    <n v="17"/>
  </r>
  <r>
    <s v="202280-86647"/>
    <s v="86647 Officer Wellness"/>
    <n v="202280"/>
    <s v="OC9"/>
    <s v="CJCB"/>
    <n v="306"/>
    <s v="3CW"/>
    <x v="60"/>
    <s v="Innovation and Design"/>
    <s v="Coll of Innovation and Design"/>
    <x v="12"/>
    <x v="11"/>
    <x v="20"/>
    <x v="2"/>
    <n v="11"/>
    <n v="5"/>
    <n v="45.45"/>
    <x v="3"/>
    <x v="110"/>
    <n v="6"/>
  </r>
  <r>
    <s v="202280-86651"/>
    <s v="86651 Contemp Math"/>
    <n v="202280"/>
    <s v="OC9"/>
    <s v="MATH"/>
    <n v="1332"/>
    <s v="3CW"/>
    <x v="61"/>
    <s v="Science &amp; Engineering"/>
    <s v="Mathematics"/>
    <x v="20"/>
    <x v="52"/>
    <x v="55"/>
    <x v="60"/>
    <n v="28"/>
    <n v="6"/>
    <n v="21.43"/>
    <x v="2"/>
    <x v="111"/>
    <n v="22"/>
  </r>
  <r>
    <s v="202280-86652"/>
    <s v="86652 Intro to the U.S. Hlthcare Sy"/>
    <n v="202280"/>
    <s v="OC9"/>
    <s v="HSCB"/>
    <n v="300"/>
    <s v="1CW"/>
    <x v="58"/>
    <s v="Innovation and Design"/>
    <s v="Coll of Innovation and Design"/>
    <x v="2"/>
    <x v="11"/>
    <x v="20"/>
    <x v="18"/>
    <n v="6"/>
    <n v="1"/>
    <n v="16.670000000000002"/>
    <x v="15"/>
    <x v="112"/>
    <n v="5"/>
  </r>
  <r>
    <s v="202280-86655"/>
    <s v="86655 Intro to Safety Studies"/>
    <n v="202280"/>
    <s v="OC9"/>
    <s v="SHCB"/>
    <n v="300"/>
    <s v="1CW"/>
    <x v="59"/>
    <s v="Innovation and Design"/>
    <s v="Coll of Innovation and Design"/>
    <x v="59"/>
    <x v="53"/>
    <x v="35"/>
    <x v="57"/>
    <n v="13"/>
    <n v="4"/>
    <n v="30.77"/>
    <x v="1"/>
    <x v="113"/>
    <n v="9"/>
  </r>
  <r>
    <s v="202280-86656"/>
    <s v="86656 Tech Wrtg &amp; Comm in Saf &amp; Heal"/>
    <n v="202280"/>
    <s v="OC8"/>
    <s v="SHCB"/>
    <n v="301"/>
    <s v="0CW"/>
    <x v="62"/>
    <s v="Innovation and Design"/>
    <s v="Coll of Innovation and Design"/>
    <x v="60"/>
    <x v="18"/>
    <x v="21"/>
    <x v="61"/>
    <n v="7"/>
    <n v="3"/>
    <n v="42.86"/>
    <x v="5"/>
    <x v="114"/>
    <n v="4"/>
  </r>
  <r>
    <s v="202280-86657"/>
    <s v="86657 Measures of Safety Performance"/>
    <n v="202280"/>
    <s v="OC9"/>
    <s v="SHCB"/>
    <n v="320"/>
    <s v="0CW"/>
    <x v="62"/>
    <s v="Innovation and Design"/>
    <s v="Coll of Innovation and Design"/>
    <x v="61"/>
    <x v="54"/>
    <x v="56"/>
    <x v="62"/>
    <n v="11"/>
    <n v="1"/>
    <n v="9.09"/>
    <x v="5"/>
    <x v="115"/>
    <n v="10"/>
  </r>
  <r>
    <s v="202280-87318"/>
    <s v="87318 Business/Prof Speaking"/>
    <n v="202280"/>
    <s v="OC9"/>
    <s v="COMS"/>
    <n v="1321"/>
    <s v="1CW"/>
    <x v="63"/>
    <s v="Humanities, Social Sci &amp; Arts"/>
    <s v="Literature &amp; Languages"/>
    <x v="37"/>
    <x v="55"/>
    <x v="57"/>
    <x v="20"/>
    <n v="14"/>
    <n v="4"/>
    <n v="28.57"/>
    <x v="16"/>
    <x v="116"/>
    <n v="10"/>
  </r>
  <r>
    <s v="202280-87319"/>
    <s v="87319 Intro Col Rdg/Wrtg"/>
    <n v="202280"/>
    <s v="OC9"/>
    <s v="ENG"/>
    <n v="100"/>
    <s v="1CW"/>
    <x v="64"/>
    <s v="Humanities, Social Sci &amp; Arts"/>
    <s v="Literature &amp; Languages"/>
    <x v="62"/>
    <x v="56"/>
    <x v="58"/>
    <x v="63"/>
    <n v="14"/>
    <n v="5"/>
    <n v="35.71"/>
    <x v="8"/>
    <x v="117"/>
    <n v="9"/>
  </r>
  <r>
    <s v="202280-87320"/>
    <s v="87320 US-College Reading &amp; Writing"/>
    <n v="202280"/>
    <s v="OC9"/>
    <s v="ENG"/>
    <n v="1301"/>
    <s v="2CW"/>
    <x v="65"/>
    <s v="Humanities, Social Sci &amp; Arts"/>
    <s v="Literature &amp; Languages"/>
    <x v="63"/>
    <x v="16"/>
    <x v="59"/>
    <x v="64"/>
    <n v="25"/>
    <n v="10"/>
    <n v="40"/>
    <x v="8"/>
    <x v="118"/>
    <n v="15"/>
  </r>
  <r>
    <s v="202280-87321"/>
    <s v="87321 GLB/US-Written Argument/Resrch"/>
    <n v="202280"/>
    <s v="OC8"/>
    <s v="ENG"/>
    <n v="1302"/>
    <s v="1CW"/>
    <x v="66"/>
    <s v="Humanities, Social Sci &amp; Arts"/>
    <s v="Literature &amp; Languages"/>
    <x v="13"/>
    <x v="20"/>
    <x v="1"/>
    <x v="33"/>
    <n v="35"/>
    <n v="20"/>
    <n v="57.14"/>
    <x v="1"/>
    <x v="119"/>
    <n v="15"/>
  </r>
  <r>
    <s v="202280-87322"/>
    <s v="87322 GLB/US-Written Argument/Resrch"/>
    <n v="202280"/>
    <s v="OC9"/>
    <s v="ENG"/>
    <n v="1302"/>
    <s v="2CW"/>
    <x v="67"/>
    <s v="Humanities, Social Sci &amp; Arts"/>
    <s v="Literature &amp; Languages"/>
    <x v="2"/>
    <x v="2"/>
    <x v="2"/>
    <x v="2"/>
    <n v="31"/>
    <n v="7"/>
    <n v="22.58"/>
    <x v="17"/>
    <x v="120"/>
    <n v="24"/>
  </r>
  <r>
    <s v="202280-87323"/>
    <s v="87323 Natural Disasters"/>
    <n v="202280"/>
    <s v="OC9"/>
    <s v="ENVS"/>
    <n v="103"/>
    <s v="2CW"/>
    <x v="68"/>
    <s v="Science &amp; Engineering"/>
    <s v="Biological &amp; Environmental Sci"/>
    <x v="7"/>
    <x v="38"/>
    <x v="27"/>
    <x v="6"/>
    <n v="37"/>
    <n v="12"/>
    <n v="32.43"/>
    <x v="6"/>
    <x v="121"/>
    <n v="25"/>
  </r>
  <r>
    <s v="202280-87324"/>
    <s v="87324 US-U.S. History to 1877"/>
    <n v="202280"/>
    <s v="OC9"/>
    <s v="HIST"/>
    <n v="1301"/>
    <s v="2CW"/>
    <x v="69"/>
    <s v="Humanities, Social Sci &amp; Arts"/>
    <s v="History"/>
    <x v="64"/>
    <x v="57"/>
    <x v="60"/>
    <x v="65"/>
    <n v="29"/>
    <n v="9"/>
    <n v="31.03"/>
    <x v="18"/>
    <x v="122"/>
    <n v="20"/>
  </r>
  <r>
    <s v="202280-87325"/>
    <s v="87325 US-U.S. History From 1865"/>
    <n v="202280"/>
    <s v="OC9"/>
    <s v="HIST"/>
    <n v="1302"/>
    <s v="2CW"/>
    <x v="70"/>
    <s v="Humanities, Social Sci &amp; Arts"/>
    <s v="History"/>
    <x v="28"/>
    <x v="49"/>
    <x v="23"/>
    <x v="6"/>
    <n v="32"/>
    <n v="11"/>
    <n v="34.380000000000003"/>
    <x v="12"/>
    <x v="123"/>
    <n v="21"/>
  </r>
  <r>
    <s v="202280-87326"/>
    <s v="87326 Mass Commun in Society"/>
    <n v="202280"/>
    <s v="OC9"/>
    <s v="MMJ"/>
    <n v="1307"/>
    <s v="1CW"/>
    <x v="71"/>
    <s v="Humanities, Social Sci &amp; Arts"/>
    <s v="Literature &amp; Languages"/>
    <x v="65"/>
    <x v="58"/>
    <x v="17"/>
    <x v="66"/>
    <n v="31"/>
    <n v="11"/>
    <n v="35.479999999999997"/>
    <x v="19"/>
    <x v="124"/>
    <n v="20"/>
  </r>
  <r>
    <s v="202280-87327"/>
    <s v="87327 GLB/US-Intro to Philosophy"/>
    <n v="202280"/>
    <s v="OC9"/>
    <s v="PHIL"/>
    <n v="1301"/>
    <s v="1CW"/>
    <x v="72"/>
    <s v="Humanities, Social Sci &amp; Arts"/>
    <s v="Literature &amp; Languages"/>
    <x v="66"/>
    <x v="40"/>
    <x v="61"/>
    <x v="21"/>
    <n v="26"/>
    <n v="8"/>
    <n v="30.77"/>
    <x v="1"/>
    <x v="125"/>
    <n v="18"/>
  </r>
  <r>
    <s v="202280-87328"/>
    <s v="87328 United States Government"/>
    <n v="202280"/>
    <s v="OC9"/>
    <s v="PSCI"/>
    <n v="2305"/>
    <s v="3CW"/>
    <x v="32"/>
    <s v="Humanities, Social Sci &amp; Arts"/>
    <s v="Political Science"/>
    <x v="16"/>
    <x v="46"/>
    <x v="62"/>
    <x v="67"/>
    <n v="20"/>
    <n v="2"/>
    <n v="10"/>
    <x v="1"/>
    <x v="126"/>
    <n v="18"/>
  </r>
  <r>
    <s v="202280-87329"/>
    <s v="87329 Texas Government"/>
    <n v="202280"/>
    <s v="OC9"/>
    <s v="PSCI"/>
    <n v="2306"/>
    <s v="3CW"/>
    <x v="33"/>
    <s v="Humanities, Social Sci &amp; Arts"/>
    <s v="Political Science"/>
    <x v="62"/>
    <x v="59"/>
    <x v="14"/>
    <x v="63"/>
    <n v="26"/>
    <n v="10"/>
    <n v="38.46"/>
    <x v="10"/>
    <x v="127"/>
    <n v="16"/>
  </r>
  <r>
    <s v="202280-87330"/>
    <s v="87330 Intro to Psychology"/>
    <n v="202280"/>
    <s v="OC9"/>
    <s v="PSY"/>
    <n v="2301"/>
    <s v="0CW"/>
    <x v="24"/>
    <s v="Education &amp; Human Services"/>
    <s v="Psychology &amp; Special Education"/>
    <x v="67"/>
    <x v="60"/>
    <x v="17"/>
    <x v="68"/>
    <n v="29"/>
    <n v="10"/>
    <n v="34.479999999999997"/>
    <x v="9"/>
    <x v="128"/>
    <n v="19"/>
  </r>
  <r>
    <s v="202280-87331"/>
    <s v="87331 Pathways, Purpose, Exploration"/>
    <n v="202280"/>
    <s v="OC9"/>
    <s v="GSCB"/>
    <n v="301"/>
    <s v="1CW"/>
    <x v="73"/>
    <s v="Innovation and Design"/>
    <s v="Coll of Innovation and Design"/>
    <x v="26"/>
    <x v="5"/>
    <x v="5"/>
    <x v="3"/>
    <n v="36"/>
    <n v="15"/>
    <n v="41.67"/>
    <x v="4"/>
    <x v="129"/>
    <n v="21"/>
  </r>
  <r>
    <s v="202280-87332"/>
    <s v="87332 Innovative Design"/>
    <n v="202280"/>
    <s v="OC9"/>
    <s v="GSCB"/>
    <n v="402"/>
    <s v="1CW"/>
    <x v="74"/>
    <s v="Innovation and Design"/>
    <s v="Coll of Innovation and Design"/>
    <x v="18"/>
    <x v="61"/>
    <x v="63"/>
    <x v="69"/>
    <n v="18"/>
    <n v="6"/>
    <n v="33.33"/>
    <x v="9"/>
    <x v="130"/>
    <n v="12"/>
  </r>
  <r>
    <s v="202280-87335"/>
    <s v="87335 Business/Prof Speaking"/>
    <n v="202280"/>
    <s v="OC8"/>
    <s v="COMS"/>
    <n v="1321"/>
    <s v="0CW"/>
    <x v="63"/>
    <s v="Humanities, Social Sci &amp; Arts"/>
    <s v="Literature &amp; Languages"/>
    <x v="68"/>
    <x v="57"/>
    <x v="14"/>
    <x v="47"/>
    <n v="12"/>
    <n v="7"/>
    <n v="58.33"/>
    <x v="16"/>
    <x v="131"/>
    <n v="5"/>
  </r>
  <r>
    <s v="202280-87337"/>
    <s v="87337 Intro Col Rdg/Wrtg"/>
    <n v="202280"/>
    <s v="OC8"/>
    <s v="ENG"/>
    <n v="100"/>
    <s v="0CW"/>
    <x v="64"/>
    <s v="Humanities, Social Sci &amp; Arts"/>
    <s v="Literature &amp; Languages"/>
    <x v="69"/>
    <x v="36"/>
    <x v="61"/>
    <x v="37"/>
    <n v="13"/>
    <n v="8"/>
    <n v="61.54"/>
    <x v="8"/>
    <x v="132"/>
    <n v="5"/>
  </r>
  <r>
    <s v="202280-87338"/>
    <s v="87338 US-College Reading &amp; Writing"/>
    <n v="202280"/>
    <s v="OC8"/>
    <s v="ENG"/>
    <n v="1301"/>
    <s v="0CW"/>
    <x v="65"/>
    <s v="Humanities, Social Sci &amp; Arts"/>
    <s v="Literature &amp; Languages"/>
    <x v="42"/>
    <x v="20"/>
    <x v="27"/>
    <x v="33"/>
    <n v="23"/>
    <n v="14"/>
    <n v="60.87"/>
    <x v="8"/>
    <x v="133"/>
    <n v="9"/>
  </r>
  <r>
    <s v="202280-87339"/>
    <s v="87339 US-College Reading &amp; Writing"/>
    <n v="202280"/>
    <s v="OC8"/>
    <s v="ENG"/>
    <n v="1301"/>
    <s v="1CW"/>
    <x v="75"/>
    <s v="Humanities, Social Sci &amp; Arts"/>
    <s v="Literature &amp; Languages"/>
    <x v="28"/>
    <x v="6"/>
    <x v="41"/>
    <x v="11"/>
    <n v="23"/>
    <n v="14"/>
    <n v="60.87"/>
    <x v="6"/>
    <x v="134"/>
    <n v="9"/>
  </r>
  <r>
    <s v="202280-87340"/>
    <s v="87340 GLB/US-Written Argument/Resrch"/>
    <n v="202280"/>
    <s v="OC8"/>
    <s v="ENG"/>
    <n v="1302"/>
    <s v="0CW"/>
    <x v="67"/>
    <s v="Humanities, Social Sci &amp; Arts"/>
    <s v="Literature &amp; Languages"/>
    <x v="42"/>
    <x v="23"/>
    <x v="33"/>
    <x v="29"/>
    <n v="31"/>
    <n v="12"/>
    <n v="38.71"/>
    <x v="17"/>
    <x v="135"/>
    <n v="19"/>
  </r>
  <r>
    <s v="202280-87341"/>
    <s v="87341 Critical Thinking"/>
    <n v="202280"/>
    <s v="OC9"/>
    <s v="CID"/>
    <n v="111"/>
    <s v="1CW"/>
    <x v="76"/>
    <s v="Innovation and Design"/>
    <s v="Coll of Innovation and Design"/>
    <x v="51"/>
    <x v="5"/>
    <x v="64"/>
    <x v="3"/>
    <n v="37"/>
    <n v="14"/>
    <n v="37.840000000000003"/>
    <x v="6"/>
    <x v="136"/>
    <n v="23"/>
  </r>
  <r>
    <s v="202280-87342"/>
    <s v="87342 Record Keeping for Leaders"/>
    <n v="202280"/>
    <s v="OC9"/>
    <s v="CID"/>
    <n v="225"/>
    <s v="1CW"/>
    <x v="77"/>
    <s v="Innovation and Design"/>
    <s v="Coll of Innovation and Design"/>
    <x v="52"/>
    <x v="36"/>
    <x v="62"/>
    <x v="38"/>
    <n v="25"/>
    <n v="3"/>
    <n v="12"/>
    <x v="5"/>
    <x v="137"/>
    <n v="22"/>
  </r>
  <r>
    <s v="202280-87343"/>
    <s v="87343 Natural Disasters"/>
    <n v="202280"/>
    <s v="OC8"/>
    <s v="ENVS"/>
    <n v="103"/>
    <s v="0CW"/>
    <x v="68"/>
    <s v="Science &amp; Engineering"/>
    <s v="Biological &amp; Environmental Sci"/>
    <x v="49"/>
    <x v="2"/>
    <x v="40"/>
    <x v="32"/>
    <n v="25"/>
    <n v="16"/>
    <n v="64"/>
    <x v="6"/>
    <x v="138"/>
    <n v="9"/>
  </r>
  <r>
    <s v="202280-87344"/>
    <s v="87344 US-U.S. History to 1877"/>
    <n v="202280"/>
    <s v="OC8"/>
    <s v="HIST"/>
    <n v="1301"/>
    <s v="0CW"/>
    <x v="69"/>
    <s v="Humanities, Social Sci &amp; Arts"/>
    <s v="History"/>
    <x v="70"/>
    <x v="3"/>
    <x v="4"/>
    <x v="4"/>
    <n v="26"/>
    <n v="11"/>
    <n v="42.31"/>
    <x v="18"/>
    <x v="139"/>
    <n v="15"/>
  </r>
  <r>
    <s v="202280-87345"/>
    <s v="87345 US-U.S. History From 1865"/>
    <n v="202280"/>
    <s v="OC8"/>
    <s v="HIST"/>
    <n v="1302"/>
    <s v="0CW"/>
    <x v="70"/>
    <s v="Humanities, Social Sci &amp; Arts"/>
    <s v="History"/>
    <x v="30"/>
    <x v="23"/>
    <x v="43"/>
    <x v="1"/>
    <n v="25"/>
    <n v="14"/>
    <n v="56"/>
    <x v="12"/>
    <x v="140"/>
    <n v="11"/>
  </r>
  <r>
    <s v="202280-87347"/>
    <s v="87347 Talent Ldrshp in HR"/>
    <n v="202280"/>
    <s v="OC9"/>
    <s v="CID"/>
    <n v="338"/>
    <s v="1CW"/>
    <x v="78"/>
    <s v="Innovation and Design"/>
    <s v="Coll of Innovation and Design"/>
    <x v="1"/>
    <x v="26"/>
    <x v="27"/>
    <x v="32"/>
    <n v="42"/>
    <n v="14"/>
    <n v="33.33"/>
    <x v="5"/>
    <x v="141"/>
    <n v="28"/>
  </r>
  <r>
    <s v="202280-87348"/>
    <s v="87348 Leading Innovation"/>
    <n v="202280"/>
    <s v="OC8"/>
    <s v="CID"/>
    <n v="342"/>
    <s v="0CW"/>
    <x v="79"/>
    <s v="Innovation and Design"/>
    <s v="Coll of Innovation and Design"/>
    <x v="17"/>
    <x v="62"/>
    <x v="47"/>
    <x v="51"/>
    <n v="34"/>
    <n v="14"/>
    <n v="41.18"/>
    <x v="10"/>
    <x v="142"/>
    <n v="20"/>
  </r>
  <r>
    <s v="202280-87349"/>
    <s v="87349 Research Methods"/>
    <n v="202280"/>
    <s v="OC9"/>
    <s v="CID"/>
    <n v="347"/>
    <s v="1CW"/>
    <x v="48"/>
    <s v="Innovation and Design"/>
    <s v="Coll of Innovation and Design"/>
    <x v="14"/>
    <x v="50"/>
    <x v="21"/>
    <x v="69"/>
    <n v="18"/>
    <n v="7"/>
    <n v="38.89"/>
    <x v="14"/>
    <x v="143"/>
    <n v="11"/>
  </r>
  <r>
    <s v="202280-87350"/>
    <s v="87350 Personal Branding and Identity"/>
    <n v="202280"/>
    <s v="OC9"/>
    <s v="CID"/>
    <n v="356"/>
    <s v="1CW"/>
    <x v="80"/>
    <s v="Innovation and Design"/>
    <s v="Coll of Innovation and Design"/>
    <x v="34"/>
    <x v="1"/>
    <x v="40"/>
    <x v="67"/>
    <n v="35"/>
    <n v="11"/>
    <n v="31.43"/>
    <x v="6"/>
    <x v="144"/>
    <n v="24"/>
  </r>
  <r>
    <s v="202280-87351"/>
    <s v="87351 Project Mgmt for Ldrs"/>
    <n v="202280"/>
    <s v="OC9"/>
    <s v="CID"/>
    <n v="422"/>
    <s v="1CW"/>
    <x v="81"/>
    <s v="Innovation and Design"/>
    <s v="Coll of Innovation and Design"/>
    <x v="15"/>
    <x v="41"/>
    <x v="65"/>
    <x v="33"/>
    <n v="39"/>
    <n v="12"/>
    <n v="30.77"/>
    <x v="4"/>
    <x v="145"/>
    <n v="27"/>
  </r>
  <r>
    <s v="202280-87352"/>
    <s v="87352 Developing Global Comp Ldrs"/>
    <n v="202280"/>
    <s v="OC9"/>
    <s v="CID"/>
    <n v="431"/>
    <s v="1CW"/>
    <x v="82"/>
    <s v="Innovation and Design"/>
    <s v="Coll of Innovation and Design"/>
    <x v="11"/>
    <x v="10"/>
    <x v="66"/>
    <x v="42"/>
    <n v="24"/>
    <n v="12"/>
    <n v="50"/>
    <x v="4"/>
    <x v="146"/>
    <n v="12"/>
  </r>
  <r>
    <s v="202280-87353"/>
    <s v="87353 Mass Commun in Society"/>
    <n v="202280"/>
    <s v="OC8"/>
    <s v="MMJ"/>
    <n v="1307"/>
    <s v="0CW"/>
    <x v="71"/>
    <s v="Humanities, Social Sci &amp; Arts"/>
    <s v="Literature &amp; Languages"/>
    <x v="51"/>
    <x v="1"/>
    <x v="59"/>
    <x v="24"/>
    <n v="27"/>
    <n v="19"/>
    <n v="70.37"/>
    <x v="19"/>
    <x v="147"/>
    <n v="8"/>
  </r>
  <r>
    <s v="202280-87354"/>
    <s v="87354 Legal Aspec of Safety &amp; Health"/>
    <n v="202280"/>
    <s v="OC8"/>
    <s v="SHCB"/>
    <n v="310"/>
    <s v="0CW"/>
    <x v="83"/>
    <s v="Innovation and Design"/>
    <s v="Coll of Innovation and Design"/>
    <x v="5"/>
    <x v="36"/>
    <x v="67"/>
    <x v="4"/>
    <n v="8"/>
    <n v="6"/>
    <n v="75"/>
    <x v="4"/>
    <x v="148"/>
    <n v="2"/>
  </r>
  <r>
    <s v="202280-87355"/>
    <s v="87355 Human Factors in Occupa Safety"/>
    <n v="202280"/>
    <s v="OC9"/>
    <s v="SHCB"/>
    <n v="330"/>
    <s v="0CW"/>
    <x v="84"/>
    <s v="Innovation and Design"/>
    <s v="Coll of Innovation and Design"/>
    <x v="27"/>
    <x v="3"/>
    <x v="16"/>
    <x v="67"/>
    <n v="6"/>
    <n v="2"/>
    <n v="33.33"/>
    <x v="7"/>
    <x v="149"/>
    <n v="4"/>
  </r>
  <r>
    <s v="202280-87359"/>
    <s v="87359 GLB/US-Intro to Philosophy"/>
    <n v="202280"/>
    <s v="OC8"/>
    <s v="PHIL"/>
    <n v="1301"/>
    <s v="0CW"/>
    <x v="72"/>
    <s v="Humanities, Social Sci &amp; Arts"/>
    <s v="Literature &amp; Languages"/>
    <x v="51"/>
    <x v="20"/>
    <x v="68"/>
    <x v="70"/>
    <n v="21"/>
    <n v="12"/>
    <n v="57.14"/>
    <x v="1"/>
    <x v="150"/>
    <n v="9"/>
  </r>
  <r>
    <s v="202280-87360"/>
    <s v="87360 United States Government"/>
    <n v="202280"/>
    <s v="OC8"/>
    <s v="PSCI"/>
    <n v="2305"/>
    <s v="1CW"/>
    <x v="34"/>
    <s v="Humanities, Social Sci &amp; Arts"/>
    <s v="Political Science"/>
    <x v="4"/>
    <x v="3"/>
    <x v="22"/>
    <x v="0"/>
    <n v="26"/>
    <n v="11"/>
    <n v="42.31"/>
    <x v="6"/>
    <x v="151"/>
    <n v="15"/>
  </r>
  <r>
    <s v="202280-87361"/>
    <s v="87361 Texas Government"/>
    <n v="202280"/>
    <s v="OC8"/>
    <s v="PSCI"/>
    <n v="2306"/>
    <s v="1CW"/>
    <x v="35"/>
    <s v="Humanities, Social Sci &amp; Arts"/>
    <s v="Political Science"/>
    <x v="71"/>
    <x v="63"/>
    <x v="69"/>
    <x v="71"/>
    <n v="25"/>
    <n v="12"/>
    <n v="48"/>
    <x v="1"/>
    <x v="152"/>
    <n v="13"/>
  </r>
  <r>
    <s v="202280-87362"/>
    <s v="87362 Health Informatics"/>
    <n v="202280"/>
    <s v="OC9"/>
    <s v="HSCB"/>
    <n v="321"/>
    <s v="0CW"/>
    <x v="85"/>
    <s v="Innovation and Design"/>
    <s v="Coll of Innovation and Design"/>
    <x v="13"/>
    <x v="20"/>
    <x v="10"/>
    <x v="42"/>
    <n v="6"/>
    <n v="5"/>
    <n v="83.33"/>
    <x v="1"/>
    <x v="153"/>
    <n v="1"/>
  </r>
  <r>
    <s v="202280-87363"/>
    <s v="87363 Crit Incid Mgt in Hlth Serv"/>
    <n v="202280"/>
    <s v="OC9"/>
    <s v="HSCB"/>
    <n v="431"/>
    <s v="0CW"/>
    <x v="86"/>
    <s v="Innovation and Design"/>
    <s v="Coll of Innovation and Design"/>
    <x v="55"/>
    <x v="48"/>
    <x v="54"/>
    <x v="54"/>
    <n v="6"/>
    <n v="0"/>
    <n v="0"/>
    <x v="4"/>
    <x v="154"/>
    <n v="6"/>
  </r>
  <r>
    <s v="202280-87365"/>
    <s v="87365 Cult Inequ &amp; Soc Justc in Hlth"/>
    <n v="202280"/>
    <s v="OC8"/>
    <s v="HSCB"/>
    <n v="380"/>
    <s v="0CW"/>
    <x v="87"/>
    <s v="Innovation and Design"/>
    <s v="Coll of Innovation and Design"/>
    <x v="22"/>
    <x v="46"/>
    <x v="16"/>
    <x v="33"/>
    <n v="9"/>
    <n v="4"/>
    <n v="44.44"/>
    <x v="20"/>
    <x v="155"/>
    <n v="5"/>
  </r>
  <r>
    <s v="202280-87370"/>
    <s v="87370 Policing the Future"/>
    <n v="202280"/>
    <s v="OC9"/>
    <s v="CJCB"/>
    <n v="403"/>
    <s v="1CW"/>
    <x v="88"/>
    <s v="Innovation and Design"/>
    <s v="Coll of Innovation and Design"/>
    <x v="66"/>
    <x v="20"/>
    <x v="70"/>
    <x v="32"/>
    <n v="29"/>
    <n v="8"/>
    <n v="27.59"/>
    <x v="14"/>
    <x v="156"/>
    <n v="21"/>
  </r>
  <r>
    <s v="202280-87372"/>
    <s v="87372 Critical Shift"/>
    <n v="202280"/>
    <s v="OC9"/>
    <s v="CJCB"/>
    <n v="404"/>
    <s v="2CW"/>
    <x v="37"/>
    <s v="Innovation and Design"/>
    <s v="Coll of Innovation and Design"/>
    <x v="3"/>
    <x v="17"/>
    <x v="30"/>
    <x v="31"/>
    <n v="22"/>
    <n v="6"/>
    <n v="27.27"/>
    <x v="12"/>
    <x v="157"/>
    <n v="16"/>
  </r>
  <r>
    <s v="202280-87374"/>
    <s v="87374 Pathways, Purpose, Exploration"/>
    <n v="202280"/>
    <s v="OC8"/>
    <s v="GSCB"/>
    <n v="301"/>
    <s v="0CW"/>
    <x v="73"/>
    <s v="Innovation and Design"/>
    <s v="Coll of Innovation and Design"/>
    <x v="34"/>
    <x v="64"/>
    <x v="64"/>
    <x v="31"/>
    <n v="24"/>
    <n v="14"/>
    <n v="58.33"/>
    <x v="4"/>
    <x v="158"/>
    <n v="10"/>
  </r>
  <r>
    <s v="202280-87375"/>
    <s v="87375 Innovative Design"/>
    <n v="202280"/>
    <s v="OC8"/>
    <s v="GSCB"/>
    <n v="402"/>
    <s v="0CW"/>
    <x v="73"/>
    <s v="Innovation and Design"/>
    <s v="Coll of Innovation and Design"/>
    <x v="59"/>
    <x v="0"/>
    <x v="62"/>
    <x v="38"/>
    <n v="10"/>
    <n v="4"/>
    <n v="40"/>
    <x v="4"/>
    <x v="159"/>
    <n v="6"/>
  </r>
  <r>
    <s v="202280-87378"/>
    <s v="87378 Foundations of Org Ldrship"/>
    <n v="202280"/>
    <s v="OC8"/>
    <s v="ORGL"/>
    <n v="3311"/>
    <s v="2CW"/>
    <x v="89"/>
    <s v="Innovation and Design"/>
    <s v="Coll of Innovation and Design"/>
    <x v="72"/>
    <x v="65"/>
    <x v="8"/>
    <x v="72"/>
    <n v="13"/>
    <n v="7"/>
    <n v="53.85"/>
    <x v="11"/>
    <x v="160"/>
    <n v="6"/>
  </r>
  <r>
    <s v="202280-87380"/>
    <s v="87380 Legal Issues in Organizations"/>
    <n v="202280"/>
    <s v="OC9"/>
    <s v="ORGL"/>
    <n v="339"/>
    <s v="0CW"/>
    <x v="42"/>
    <s v="Innovation and Design"/>
    <s v="Coll of Innovation and Design"/>
    <x v="4"/>
    <x v="22"/>
    <x v="47"/>
    <x v="73"/>
    <n v="28"/>
    <n v="10"/>
    <n v="35.71"/>
    <x v="2"/>
    <x v="161"/>
    <n v="18"/>
  </r>
  <r>
    <s v="202280-87381"/>
    <s v="87381 Critical Thinking"/>
    <n v="202280"/>
    <s v="OC8"/>
    <s v="CID"/>
    <n v="111"/>
    <s v="0CW"/>
    <x v="76"/>
    <s v="Innovation and Design"/>
    <s v="Coll of Innovation and Design"/>
    <x v="73"/>
    <x v="61"/>
    <x v="62"/>
    <x v="74"/>
    <n v="34"/>
    <n v="17"/>
    <n v="50"/>
    <x v="6"/>
    <x v="162"/>
    <n v="17"/>
  </r>
  <r>
    <s v="202280-87382"/>
    <s v="87382 Record Keeping for Leaders"/>
    <n v="202280"/>
    <s v="OC8"/>
    <s v="CID"/>
    <n v="225"/>
    <s v="0CW"/>
    <x v="77"/>
    <s v="Innovation and Design"/>
    <s v="Coll of Innovation and Design"/>
    <x v="70"/>
    <x v="66"/>
    <x v="71"/>
    <x v="75"/>
    <n v="22"/>
    <n v="9"/>
    <n v="40.909999999999997"/>
    <x v="5"/>
    <x v="163"/>
    <n v="13"/>
  </r>
  <r>
    <s v="202280-87383"/>
    <s v="87383 Talent Ldrshp in HR"/>
    <n v="202280"/>
    <s v="OC8"/>
    <s v="CID"/>
    <n v="338"/>
    <s v="0CW"/>
    <x v="78"/>
    <s v="Innovation and Design"/>
    <s v="Coll of Innovation and Design"/>
    <x v="74"/>
    <x v="20"/>
    <x v="72"/>
    <x v="41"/>
    <n v="35"/>
    <n v="20"/>
    <n v="57.14"/>
    <x v="5"/>
    <x v="164"/>
    <n v="15"/>
  </r>
  <r>
    <s v="202280-87384"/>
    <s v="87384 Leading Innovation"/>
    <n v="202280"/>
    <s v="OC9"/>
    <s v="CID"/>
    <n v="342"/>
    <s v="1CW"/>
    <x v="79"/>
    <s v="Innovation and Design"/>
    <s v="Coll of Innovation and Design"/>
    <x v="75"/>
    <x v="0"/>
    <x v="17"/>
    <x v="58"/>
    <n v="38"/>
    <n v="9"/>
    <n v="23.68"/>
    <x v="10"/>
    <x v="165"/>
    <n v="29"/>
  </r>
  <r>
    <s v="202280-87385"/>
    <s v="87385 Numbers for Leaders"/>
    <n v="202280"/>
    <s v="OC8"/>
    <s v="CID"/>
    <n v="346"/>
    <s v="0CW"/>
    <x v="90"/>
    <s v="Innovation and Design"/>
    <s v="Coll of Innovation and Design"/>
    <x v="76"/>
    <x v="67"/>
    <x v="73"/>
    <x v="76"/>
    <n v="10"/>
    <n v="5"/>
    <n v="50"/>
    <x v="12"/>
    <x v="166"/>
    <n v="5"/>
  </r>
  <r>
    <s v="202280-87387"/>
    <s v="87387 Personal Branding and Identity"/>
    <n v="202280"/>
    <s v="OC8"/>
    <s v="CID"/>
    <n v="356"/>
    <s v="0CW"/>
    <x v="80"/>
    <s v="Innovation and Design"/>
    <s v="Coll of Innovation and Design"/>
    <x v="8"/>
    <x v="20"/>
    <x v="39"/>
    <x v="41"/>
    <n v="31"/>
    <n v="13"/>
    <n v="41.94"/>
    <x v="6"/>
    <x v="167"/>
    <n v="18"/>
  </r>
  <r>
    <s v="202280-87388"/>
    <s v="87388 Project Mgmt for Ldrs"/>
    <n v="202280"/>
    <s v="OC8"/>
    <s v="CID"/>
    <n v="422"/>
    <s v="0CW"/>
    <x v="81"/>
    <s v="Innovation and Design"/>
    <s v="Coll of Innovation and Design"/>
    <x v="29"/>
    <x v="68"/>
    <x v="4"/>
    <x v="38"/>
    <n v="28"/>
    <n v="9"/>
    <n v="32.14"/>
    <x v="4"/>
    <x v="168"/>
    <n v="19"/>
  </r>
  <r>
    <s v="202280-87389"/>
    <s v="87389 Developing Global Comp Ldrs"/>
    <n v="202280"/>
    <s v="OC8"/>
    <s v="CID"/>
    <n v="431"/>
    <s v="0CW"/>
    <x v="82"/>
    <s v="Innovation and Design"/>
    <s v="Coll of Innovation and Design"/>
    <x v="43"/>
    <x v="32"/>
    <x v="27"/>
    <x v="29"/>
    <n v="19"/>
    <n v="12"/>
    <n v="63.16"/>
    <x v="4"/>
    <x v="169"/>
    <n v="7"/>
  </r>
  <r>
    <s v="202280-87390"/>
    <s v="87390 Numbers for Leaders"/>
    <n v="202280"/>
    <s v="OC9"/>
    <s v="CID"/>
    <n v="346"/>
    <s v="1CW"/>
    <x v="90"/>
    <s v="Innovation and Design"/>
    <s v="Coll of Innovation and Design"/>
    <x v="77"/>
    <x v="69"/>
    <x v="36"/>
    <x v="39"/>
    <n v="21"/>
    <n v="5"/>
    <n v="23.81"/>
    <x v="12"/>
    <x v="170"/>
    <n v="16"/>
  </r>
  <r>
    <s v="202280-87681"/>
    <s v="87681 GLB/US-Written Argument/Resrch"/>
    <n v="202280"/>
    <s v="OC9"/>
    <s v="ENG"/>
    <n v="1302"/>
    <s v="3CW"/>
    <x v="66"/>
    <s v="Humanities, Social Sci &amp; Arts"/>
    <s v="Literature &amp; Languages"/>
    <x v="1"/>
    <x v="20"/>
    <x v="26"/>
    <x v="27"/>
    <n v="26"/>
    <n v="10"/>
    <n v="38.46"/>
    <x v="1"/>
    <x v="171"/>
    <n v="16"/>
  </r>
  <r>
    <s v="202280-87687"/>
    <s v="87687 Financial Issues in Health Ser"/>
    <n v="202280"/>
    <s v="OC8"/>
    <s v="HSCB"/>
    <n v="320"/>
    <s v="0CW"/>
    <x v="91"/>
    <s v="Innovation and Design"/>
    <s v="Coll of Innovation and Design"/>
    <x v="50"/>
    <x v="45"/>
    <x v="28"/>
    <x v="32"/>
    <n v="14"/>
    <n v="7"/>
    <n v="50"/>
    <x v="12"/>
    <x v="172"/>
    <n v="7"/>
  </r>
  <r>
    <s v="202280-87688"/>
    <s v="87688 US-College Reading &amp; Writing"/>
    <n v="202280"/>
    <s v="OC9"/>
    <s v="ENG"/>
    <n v="1301"/>
    <s v="3CW"/>
    <x v="75"/>
    <s v="Humanities, Social Sci &amp; Arts"/>
    <s v="Literature &amp; Languages"/>
    <x v="32"/>
    <x v="70"/>
    <x v="74"/>
    <x v="55"/>
    <n v="12"/>
    <n v="4"/>
    <n v="33.33"/>
    <x v="6"/>
    <x v="173"/>
    <n v="8"/>
  </r>
  <r>
    <s v="202280-87690"/>
    <s v="87690 Data Driven Decision Making"/>
    <n v="202280"/>
    <s v="OC9"/>
    <s v="ORGL"/>
    <n v="3331"/>
    <s v="7CW"/>
    <x v="19"/>
    <s v="Innovation and Design"/>
    <s v="Coll of Innovation and Design"/>
    <x v="69"/>
    <x v="37"/>
    <x v="75"/>
    <x v="77"/>
    <n v="9"/>
    <n v="6"/>
    <n v="66.67"/>
    <x v="7"/>
    <x v="174"/>
    <n v="3"/>
  </r>
  <r>
    <s v="202280-87692"/>
    <s v="87692 Capstone I"/>
    <n v="202280"/>
    <s v="OC9"/>
    <s v="ORGL"/>
    <n v="4352"/>
    <s v="5CW"/>
    <x v="92"/>
    <s v="Innovation and Design"/>
    <s v="Coll of Innovation and Design"/>
    <x v="25"/>
    <x v="3"/>
    <x v="76"/>
    <x v="66"/>
    <n v="6"/>
    <n v="5"/>
    <n v="83.33"/>
    <x v="2"/>
    <x v="175"/>
    <n v="1"/>
  </r>
  <r>
    <s v="202280-87693"/>
    <s v="87693 Capstone II"/>
    <n v="202280"/>
    <s v="OC9"/>
    <s v="ORGL"/>
    <n v="4361"/>
    <s v="5CW"/>
    <x v="93"/>
    <s v="Innovation and Design"/>
    <s v="Coll of Innovation and Design"/>
    <x v="25"/>
    <x v="3"/>
    <x v="76"/>
    <x v="66"/>
    <n v="9"/>
    <n v="5"/>
    <n v="55.56"/>
    <x v="8"/>
    <x v="176"/>
    <n v="4"/>
  </r>
  <r>
    <s v="202280-87698"/>
    <s v="87698 Inter-professional Comm"/>
    <n v="202280"/>
    <s v="OC9"/>
    <s v="HSCB"/>
    <n v="301"/>
    <s v="0CW"/>
    <x v="91"/>
    <s v="Innovation and Design"/>
    <s v="Coll of Innovation and Design"/>
    <x v="57"/>
    <x v="31"/>
    <x v="23"/>
    <x v="78"/>
    <n v="22"/>
    <n v="9"/>
    <n v="40.909999999999997"/>
    <x v="12"/>
    <x v="177"/>
    <n v="13"/>
  </r>
  <r>
    <s v="202280-87699"/>
    <s v="87699 Hlthc Ethc &amp; Legl Iss for Ldrs"/>
    <n v="202280"/>
    <s v="OC9"/>
    <s v="HSCB"/>
    <n v="441"/>
    <s v="0CW"/>
    <x v="87"/>
    <s v="Innovation and Design"/>
    <s v="Coll of Innovation and Design"/>
    <x v="27"/>
    <x v="11"/>
    <x v="20"/>
    <x v="50"/>
    <n v="4"/>
    <n v="1"/>
    <n v="25"/>
    <x v="20"/>
    <x v="178"/>
    <n v="3"/>
  </r>
  <r>
    <s v="202280-87747"/>
    <s v="87747 Natural Disasters"/>
    <n v="202280"/>
    <s v="OC8"/>
    <s v="ENVS"/>
    <n v="103"/>
    <s v="1CW"/>
    <x v="94"/>
    <s v="Science &amp; Engineering"/>
    <s v="Biological &amp; Environmental Sci"/>
    <x v="75"/>
    <x v="29"/>
    <x v="5"/>
    <x v="56"/>
    <n v="25"/>
    <n v="14"/>
    <n v="56"/>
    <x v="8"/>
    <x v="179"/>
    <n v="11"/>
  </r>
  <r>
    <s v="202280-87748"/>
    <s v="87748 US-U.S. History From 1865"/>
    <n v="202280"/>
    <s v="OC8"/>
    <s v="HIST"/>
    <n v="1302"/>
    <s v="1CW"/>
    <x v="73"/>
    <s v="Humanities, Social Sci &amp; Arts"/>
    <s v="History"/>
    <x v="78"/>
    <x v="71"/>
    <x v="77"/>
    <x v="79"/>
    <n v="23"/>
    <n v="10"/>
    <n v="43.48"/>
    <x v="4"/>
    <x v="180"/>
    <n v="13"/>
  </r>
  <r>
    <s v="202280-87749"/>
    <s v="87749 Communication"/>
    <n v="202280"/>
    <s v="OC8"/>
    <s v="CJCB"/>
    <n v="305"/>
    <s v="2CW"/>
    <x v="39"/>
    <s v="Innovation and Design"/>
    <s v="Coll of Innovation and Design"/>
    <x v="2"/>
    <x v="11"/>
    <x v="20"/>
    <x v="18"/>
    <n v="11"/>
    <n v="8"/>
    <n v="72.73"/>
    <x v="12"/>
    <x v="181"/>
    <n v="3"/>
  </r>
  <r>
    <s v="202280-87750"/>
    <s v="87750 Natural Disasters"/>
    <n v="202280"/>
    <s v="OC9"/>
    <s v="ENVS"/>
    <n v="103"/>
    <s v="3CW"/>
    <x v="94"/>
    <s v="Science &amp; Engineering"/>
    <s v="Biological &amp; Environmental Sci"/>
    <x v="4"/>
    <x v="72"/>
    <x v="78"/>
    <x v="48"/>
    <n v="32"/>
    <n v="15"/>
    <n v="46.88"/>
    <x v="8"/>
    <x v="182"/>
    <n v="17"/>
  </r>
  <r>
    <s v="202280-87804"/>
    <s v="87804 Organizational Communication"/>
    <n v="202280"/>
    <s v="OC8"/>
    <s v="ORGL"/>
    <n v="3321"/>
    <s v="6CW"/>
    <x v="23"/>
    <s v="Innovation and Design"/>
    <s v="Coll of Innovation and Design"/>
    <x v="3"/>
    <x v="17"/>
    <x v="30"/>
    <x v="31"/>
    <n v="14"/>
    <n v="3"/>
    <n v="21.43"/>
    <x v="12"/>
    <x v="183"/>
    <n v="11"/>
  </r>
  <r>
    <s v="202280-87875"/>
    <s v="87875 GLB/US-Written Argument/Resrch"/>
    <n v="202280"/>
    <s v="OC9"/>
    <s v="ENG"/>
    <n v="1302"/>
    <s v="4CW"/>
    <x v="95"/>
    <s v="Humanities, Social Sci &amp; Arts"/>
    <s v="Literature &amp; Languages"/>
    <x v="79"/>
    <x v="65"/>
    <x v="24"/>
    <x v="61"/>
    <n v="24"/>
    <n v="3"/>
    <n v="12.5"/>
    <x v="4"/>
    <x v="184"/>
    <n v="21"/>
  </r>
  <r>
    <s v="202280-87876"/>
    <s v="87876 US-U.S. History From 1865"/>
    <n v="202280"/>
    <s v="OC9"/>
    <s v="HIST"/>
    <n v="1302"/>
    <s v="3CW"/>
    <x v="96"/>
    <s v="Humanities, Social Sci &amp; Arts"/>
    <s v="History"/>
    <x v="80"/>
    <x v="47"/>
    <x v="79"/>
    <x v="77"/>
    <n v="19"/>
    <n v="7"/>
    <n v="36.840000000000003"/>
    <x v="11"/>
    <x v="185"/>
    <n v="12"/>
  </r>
  <r>
    <s v="202280-87877"/>
    <s v="87877 Found Math Non-STEM Non-Algebr"/>
    <n v="202280"/>
    <s v="OC9"/>
    <s v="MATH"/>
    <n v="120"/>
    <s v="2CW"/>
    <x v="97"/>
    <s v="Science &amp; Engineering"/>
    <s v="Mathematics"/>
    <x v="55"/>
    <x v="48"/>
    <x v="54"/>
    <x v="54"/>
    <n v="0"/>
    <n v="0"/>
    <n v="0"/>
    <x v="19"/>
    <x v="186"/>
    <n v="0"/>
  </r>
  <r>
    <s v="202280-87878"/>
    <s v="87878 Contemp Math"/>
    <n v="202280"/>
    <s v="OC9"/>
    <s v="MATH"/>
    <n v="1332"/>
    <s v="4CW"/>
    <x v="98"/>
    <s v="Science &amp; Engineering"/>
    <s v="Mathematics"/>
    <x v="19"/>
    <x v="73"/>
    <x v="78"/>
    <x v="36"/>
    <n v="25"/>
    <n v="8"/>
    <n v="32"/>
    <x v="7"/>
    <x v="187"/>
    <n v="17"/>
  </r>
  <r>
    <s v="202280-87889"/>
    <s v="87889 Communication"/>
    <n v="202280"/>
    <s v="OC9"/>
    <s v="CJCB"/>
    <n v="305"/>
    <s v="5CW"/>
    <x v="52"/>
    <s v="Innovation and Design"/>
    <s v="Coll of Innovation and Design"/>
    <x v="57"/>
    <x v="27"/>
    <x v="23"/>
    <x v="33"/>
    <n v="24"/>
    <n v="8"/>
    <n v="33.33"/>
    <x v="4"/>
    <x v="188"/>
    <n v="1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25"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G21:H23" firstHeaderRow="1" firstDataRow="1" firstDataCol="1"/>
  <pivotFields count="22">
    <pivotField showAll="0"/>
    <pivotField showAll="0"/>
    <pivotField showAll="0"/>
    <pivotField showAll="0"/>
    <pivotField showAll="0"/>
    <pivotField showAll="0"/>
    <pivotField showAll="0"/>
    <pivotField showAll="0">
      <items count="100">
        <item x="64"/>
        <item x="94"/>
        <item x="11"/>
        <item x="55"/>
        <item x="14"/>
        <item x="27"/>
        <item x="65"/>
        <item x="22"/>
        <item x="93"/>
        <item x="50"/>
        <item x="20"/>
        <item x="96"/>
        <item x="89"/>
        <item x="15"/>
        <item x="6"/>
        <item x="56"/>
        <item x="62"/>
        <item x="51"/>
        <item x="77"/>
        <item x="78"/>
        <item x="39"/>
        <item x="38"/>
        <item x="70"/>
        <item x="90"/>
        <item x="91"/>
        <item x="23"/>
        <item x="37"/>
        <item x="0"/>
        <item x="74"/>
        <item x="24"/>
        <item x="12"/>
        <item x="31"/>
        <item x="63"/>
        <item x="86"/>
        <item x="28"/>
        <item x="44"/>
        <item x="36"/>
        <item x="83"/>
        <item x="21"/>
        <item x="53"/>
        <item x="73"/>
        <item x="81"/>
        <item x="40"/>
        <item x="5"/>
        <item x="52"/>
        <item x="8"/>
        <item x="82"/>
        <item x="95"/>
        <item x="18"/>
        <item x="30"/>
        <item x="49"/>
        <item x="68"/>
        <item x="76"/>
        <item x="16"/>
        <item x="34"/>
        <item x="29"/>
        <item x="26"/>
        <item x="80"/>
        <item x="75"/>
        <item x="7"/>
        <item x="13"/>
        <item x="61"/>
        <item x="2"/>
        <item x="92"/>
        <item x="42"/>
        <item x="43"/>
        <item x="25"/>
        <item x="45"/>
        <item x="84"/>
        <item x="98"/>
        <item x="19"/>
        <item x="46"/>
        <item x="9"/>
        <item x="57"/>
        <item x="67"/>
        <item x="87"/>
        <item x="79"/>
        <item x="17"/>
        <item x="47"/>
        <item x="33"/>
        <item x="58"/>
        <item x="88"/>
        <item x="48"/>
        <item x="32"/>
        <item x="1"/>
        <item x="72"/>
        <item x="35"/>
        <item x="3"/>
        <item x="85"/>
        <item x="66"/>
        <item x="10"/>
        <item x="54"/>
        <item x="59"/>
        <item x="60"/>
        <item x="41"/>
        <item x="4"/>
        <item x="97"/>
        <item x="71"/>
        <item x="69"/>
        <item t="default"/>
      </items>
    </pivotField>
    <pivotField showAll="0"/>
    <pivotField showAll="0"/>
    <pivotField showAll="0"/>
    <pivotField showAll="0"/>
    <pivotField showAll="0"/>
    <pivotField showAll="0"/>
    <pivotField showAll="0"/>
    <pivotField showAll="0"/>
    <pivotField showAll="0"/>
    <pivotField showAll="0">
      <items count="22">
        <item x="8"/>
        <item x="11"/>
        <item x="5"/>
        <item x="12"/>
        <item x="0"/>
        <item x="9"/>
        <item x="13"/>
        <item x="16"/>
        <item x="4"/>
        <item x="6"/>
        <item x="2"/>
        <item x="7"/>
        <item x="17"/>
        <item x="20"/>
        <item x="10"/>
        <item x="15"/>
        <item x="14"/>
        <item x="1"/>
        <item x="3"/>
        <item x="19"/>
        <item x="18"/>
        <item t="default"/>
      </items>
    </pivotField>
    <pivotField showAll="0">
      <items count="19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t="default"/>
      </items>
    </pivotField>
    <pivotField showAll="0"/>
    <pivotField dataField="1" dragToRow="0" dragToCol="0" dragToPage="0" showAll="0" defaultSubtotal="0"/>
    <pivotField dataField="1" dragToRow="0" dragToCol="0" dragToPage="0" showAll="0" defaultSubtotal="0"/>
  </pivotFields>
  <rowFields count="1">
    <field x="-2"/>
  </rowFields>
  <rowItems count="2">
    <i>
      <x/>
    </i>
    <i i="1">
      <x v="1"/>
    </i>
  </rowItems>
  <colItems count="1">
    <i/>
  </colItems>
  <dataFields count="2">
    <dataField name="Sum of OverallRespRate" fld="20" baseField="0" baseItem="0"/>
    <dataField name="Sum of OverallNonRespRate" fld="21" baseField="0" baseItem="0"/>
  </dataFields>
  <formats count="8">
    <format dxfId="533">
      <pivotArea type="all" dataOnly="0" outline="0" fieldPosition="0"/>
    </format>
    <format dxfId="532">
      <pivotArea outline="0" collapsedLevelsAreSubtotals="1" fieldPosition="0"/>
    </format>
    <format dxfId="531">
      <pivotArea dataOnly="0" labelOnly="1" outline="0" fieldPosition="0">
        <references count="1">
          <reference field="4294967294" count="2">
            <x v="0"/>
            <x v="1"/>
          </reference>
        </references>
      </pivotArea>
    </format>
    <format dxfId="527">
      <pivotArea type="all" dataOnly="0" outline="0" fieldPosition="0"/>
    </format>
    <format dxfId="526">
      <pivotArea outline="0" collapsedLevelsAreSubtotals="1" fieldPosition="0"/>
    </format>
    <format dxfId="525">
      <pivotArea field="-2" type="button" dataOnly="0" labelOnly="1" outline="0" axis="axisRow" fieldPosition="0"/>
    </format>
    <format dxfId="524">
      <pivotArea dataOnly="0" labelOnly="1" outline="0" fieldPosition="0">
        <references count="1">
          <reference field="4294967294" count="2">
            <x v="0"/>
            <x v="1"/>
          </reference>
        </references>
      </pivotArea>
    </format>
    <format dxfId="523">
      <pivotArea dataOnly="0" labelOnly="1" grandCol="1" outline="0" axis="axisCol" fieldPosition="0"/>
    </format>
  </formats>
  <chartFormats count="1">
    <chartFormat chart="2"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5" cacheId="2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G3:J4" firstHeaderRow="0" firstDataRow="1" firstDataCol="0"/>
  <pivotFields count="22">
    <pivotField showAll="0"/>
    <pivotField showAll="0"/>
    <pivotField showAll="0"/>
    <pivotField showAll="0"/>
    <pivotField showAll="0"/>
    <pivotField showAll="0"/>
    <pivotField showAll="0"/>
    <pivotField showAll="0">
      <items count="100">
        <item x="64"/>
        <item x="94"/>
        <item x="11"/>
        <item x="55"/>
        <item x="14"/>
        <item x="27"/>
        <item x="65"/>
        <item x="22"/>
        <item x="93"/>
        <item x="50"/>
        <item x="20"/>
        <item x="96"/>
        <item x="89"/>
        <item x="15"/>
        <item x="6"/>
        <item x="56"/>
        <item x="62"/>
        <item x="51"/>
        <item x="77"/>
        <item x="78"/>
        <item x="39"/>
        <item x="38"/>
        <item x="70"/>
        <item x="90"/>
        <item x="91"/>
        <item x="23"/>
        <item x="37"/>
        <item x="0"/>
        <item x="74"/>
        <item x="24"/>
        <item x="12"/>
        <item x="31"/>
        <item x="63"/>
        <item x="86"/>
        <item x="28"/>
        <item x="44"/>
        <item x="36"/>
        <item x="83"/>
        <item x="21"/>
        <item x="53"/>
        <item x="73"/>
        <item x="81"/>
        <item x="40"/>
        <item x="5"/>
        <item x="52"/>
        <item x="8"/>
        <item x="82"/>
        <item x="95"/>
        <item x="18"/>
        <item x="30"/>
        <item x="49"/>
        <item x="68"/>
        <item x="76"/>
        <item x="16"/>
        <item x="34"/>
        <item x="29"/>
        <item x="26"/>
        <item x="80"/>
        <item x="75"/>
        <item x="7"/>
        <item x="13"/>
        <item x="61"/>
        <item x="2"/>
        <item x="92"/>
        <item x="42"/>
        <item x="43"/>
        <item x="25"/>
        <item x="45"/>
        <item x="84"/>
        <item x="98"/>
        <item x="19"/>
        <item x="46"/>
        <item x="9"/>
        <item x="57"/>
        <item x="67"/>
        <item x="87"/>
        <item x="79"/>
        <item x="17"/>
        <item x="47"/>
        <item x="33"/>
        <item x="58"/>
        <item x="88"/>
        <item x="48"/>
        <item x="32"/>
        <item x="1"/>
        <item x="72"/>
        <item x="35"/>
        <item x="3"/>
        <item x="85"/>
        <item x="66"/>
        <item x="10"/>
        <item x="54"/>
        <item x="59"/>
        <item x="60"/>
        <item x="41"/>
        <item x="4"/>
        <item x="97"/>
        <item x="71"/>
        <item x="69"/>
        <item t="default"/>
      </items>
    </pivotField>
    <pivotField showAll="0"/>
    <pivotField showAll="0"/>
    <pivotField dataField="1" showAll="0">
      <items count="82">
        <item x="61"/>
        <item x="24"/>
        <item x="76"/>
        <item x="60"/>
        <item x="71"/>
        <item x="79"/>
        <item x="10"/>
        <item x="72"/>
        <item x="20"/>
        <item x="62"/>
        <item x="35"/>
        <item x="38"/>
        <item x="54"/>
        <item x="48"/>
        <item x="44"/>
        <item x="21"/>
        <item x="18"/>
        <item x="64"/>
        <item x="77"/>
        <item x="68"/>
        <item x="23"/>
        <item x="45"/>
        <item x="37"/>
        <item x="14"/>
        <item x="63"/>
        <item x="78"/>
        <item x="73"/>
        <item x="0"/>
        <item x="56"/>
        <item x="69"/>
        <item x="80"/>
        <item x="46"/>
        <item x="59"/>
        <item x="29"/>
        <item x="9"/>
        <item x="52"/>
        <item x="17"/>
        <item x="6"/>
        <item x="5"/>
        <item x="70"/>
        <item x="4"/>
        <item x="75"/>
        <item x="19"/>
        <item x="36"/>
        <item x="47"/>
        <item x="25"/>
        <item x="65"/>
        <item x="67"/>
        <item x="51"/>
        <item x="8"/>
        <item x="53"/>
        <item x="3"/>
        <item x="74"/>
        <item x="26"/>
        <item x="57"/>
        <item x="15"/>
        <item x="34"/>
        <item x="43"/>
        <item x="16"/>
        <item x="42"/>
        <item x="33"/>
        <item x="30"/>
        <item x="22"/>
        <item x="13"/>
        <item x="40"/>
        <item x="11"/>
        <item x="27"/>
        <item x="28"/>
        <item x="7"/>
        <item x="50"/>
        <item x="1"/>
        <item x="32"/>
        <item x="31"/>
        <item x="66"/>
        <item x="49"/>
        <item x="41"/>
        <item x="12"/>
        <item x="39"/>
        <item x="58"/>
        <item x="2"/>
        <item x="55"/>
        <item t="default"/>
      </items>
    </pivotField>
    <pivotField dataField="1" showAll="0">
      <items count="75">
        <item x="54"/>
        <item x="21"/>
        <item x="52"/>
        <item x="33"/>
        <item x="9"/>
        <item x="67"/>
        <item x="18"/>
        <item x="43"/>
        <item x="44"/>
        <item x="59"/>
        <item x="63"/>
        <item x="69"/>
        <item x="42"/>
        <item x="56"/>
        <item x="71"/>
        <item x="13"/>
        <item x="19"/>
        <item x="47"/>
        <item x="65"/>
        <item x="55"/>
        <item x="37"/>
        <item x="66"/>
        <item x="8"/>
        <item x="24"/>
        <item x="57"/>
        <item x="61"/>
        <item x="53"/>
        <item x="50"/>
        <item x="34"/>
        <item x="16"/>
        <item x="36"/>
        <item x="72"/>
        <item x="68"/>
        <item x="62"/>
        <item x="0"/>
        <item x="73"/>
        <item x="22"/>
        <item x="4"/>
        <item x="3"/>
        <item x="7"/>
        <item x="35"/>
        <item x="64"/>
        <item x="58"/>
        <item x="17"/>
        <item x="5"/>
        <item x="1"/>
        <item x="60"/>
        <item x="29"/>
        <item x="14"/>
        <item x="15"/>
        <item x="32"/>
        <item x="39"/>
        <item x="23"/>
        <item x="31"/>
        <item x="28"/>
        <item x="20"/>
        <item x="41"/>
        <item x="6"/>
        <item x="10"/>
        <item x="30"/>
        <item x="27"/>
        <item x="45"/>
        <item x="12"/>
        <item x="38"/>
        <item x="26"/>
        <item x="46"/>
        <item x="49"/>
        <item x="25"/>
        <item x="40"/>
        <item x="2"/>
        <item x="70"/>
        <item x="51"/>
        <item x="11"/>
        <item x="48"/>
        <item t="default"/>
      </items>
    </pivotField>
    <pivotField dataField="1" showAll="0">
      <items count="81">
        <item x="56"/>
        <item x="24"/>
        <item x="55"/>
        <item x="73"/>
        <item x="69"/>
        <item x="77"/>
        <item x="9"/>
        <item x="34"/>
        <item x="44"/>
        <item x="45"/>
        <item x="48"/>
        <item x="21"/>
        <item x="57"/>
        <item x="71"/>
        <item x="60"/>
        <item x="58"/>
        <item x="63"/>
        <item x="36"/>
        <item x="8"/>
        <item x="22"/>
        <item x="14"/>
        <item x="18"/>
        <item x="29"/>
        <item x="78"/>
        <item x="75"/>
        <item x="53"/>
        <item x="35"/>
        <item x="51"/>
        <item x="79"/>
        <item x="62"/>
        <item x="4"/>
        <item x="59"/>
        <item x="19"/>
        <item x="46"/>
        <item x="61"/>
        <item x="47"/>
        <item x="68"/>
        <item x="52"/>
        <item x="0"/>
        <item x="17"/>
        <item x="67"/>
        <item x="5"/>
        <item x="50"/>
        <item x="25"/>
        <item x="76"/>
        <item x="64"/>
        <item x="16"/>
        <item x="6"/>
        <item x="72"/>
        <item x="30"/>
        <item x="15"/>
        <item x="40"/>
        <item x="3"/>
        <item x="31"/>
        <item x="1"/>
        <item x="39"/>
        <item x="66"/>
        <item x="33"/>
        <item x="43"/>
        <item x="23"/>
        <item x="27"/>
        <item x="10"/>
        <item x="65"/>
        <item x="13"/>
        <item x="41"/>
        <item x="11"/>
        <item x="32"/>
        <item x="28"/>
        <item x="7"/>
        <item x="70"/>
        <item x="38"/>
        <item x="26"/>
        <item x="12"/>
        <item x="37"/>
        <item x="42"/>
        <item x="74"/>
        <item x="2"/>
        <item x="49"/>
        <item x="20"/>
        <item x="54"/>
        <item t="default"/>
      </items>
    </pivotField>
    <pivotField dataField="1" showAll="0">
      <items count="81">
        <item x="62"/>
        <item x="23"/>
        <item x="60"/>
        <item x="76"/>
        <item x="8"/>
        <item x="61"/>
        <item x="71"/>
        <item x="35"/>
        <item x="19"/>
        <item x="45"/>
        <item x="49"/>
        <item x="46"/>
        <item x="72"/>
        <item x="63"/>
        <item x="79"/>
        <item x="39"/>
        <item x="53"/>
        <item x="20"/>
        <item x="65"/>
        <item x="69"/>
        <item x="12"/>
        <item x="22"/>
        <item x="47"/>
        <item x="75"/>
        <item x="77"/>
        <item x="7"/>
        <item x="28"/>
        <item x="74"/>
        <item x="64"/>
        <item x="57"/>
        <item x="16"/>
        <item x="37"/>
        <item x="48"/>
        <item x="38"/>
        <item x="0"/>
        <item x="36"/>
        <item x="51"/>
        <item x="4"/>
        <item x="73"/>
        <item x="58"/>
        <item x="17"/>
        <item x="5"/>
        <item x="24"/>
        <item x="66"/>
        <item x="56"/>
        <item x="68"/>
        <item x="14"/>
        <item x="70"/>
        <item x="3"/>
        <item x="31"/>
        <item x="52"/>
        <item x="26"/>
        <item x="67"/>
        <item x="13"/>
        <item x="41"/>
        <item x="44"/>
        <item x="34"/>
        <item x="78"/>
        <item x="29"/>
        <item x="1"/>
        <item x="33"/>
        <item x="21"/>
        <item x="42"/>
        <item x="9"/>
        <item x="11"/>
        <item x="6"/>
        <item x="27"/>
        <item x="32"/>
        <item x="30"/>
        <item x="43"/>
        <item x="25"/>
        <item x="55"/>
        <item x="50"/>
        <item x="40"/>
        <item x="15"/>
        <item x="2"/>
        <item x="10"/>
        <item x="59"/>
        <item x="18"/>
        <item x="54"/>
        <item t="default"/>
      </items>
    </pivotField>
    <pivotField showAll="0"/>
    <pivotField showAll="0"/>
    <pivotField showAll="0"/>
    <pivotField showAll="0">
      <items count="22">
        <item x="8"/>
        <item x="11"/>
        <item x="5"/>
        <item x="12"/>
        <item x="0"/>
        <item x="9"/>
        <item x="13"/>
        <item x="16"/>
        <item x="4"/>
        <item x="6"/>
        <item x="2"/>
        <item x="7"/>
        <item x="17"/>
        <item x="20"/>
        <item x="10"/>
        <item x="15"/>
        <item x="14"/>
        <item x="1"/>
        <item x="3"/>
        <item x="19"/>
        <item x="18"/>
        <item t="default"/>
      </items>
    </pivotField>
    <pivotField showAll="0">
      <items count="19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t="default"/>
      </items>
    </pivotField>
    <pivotField showAll="0"/>
    <pivotField dragToRow="0" dragToCol="0" dragToPage="0" showAll="0" defaultSubtotal="0"/>
    <pivotField dragToRow="0" dragToCol="0" dragToPage="0" showAll="0" defaultSubtotal="0"/>
  </pivotFields>
  <rowItems count="1">
    <i/>
  </rowItems>
  <colFields count="1">
    <field x="-2"/>
  </colFields>
  <colItems count="4">
    <i>
      <x/>
    </i>
    <i i="1">
      <x v="1"/>
    </i>
    <i i="2">
      <x v="2"/>
    </i>
    <i i="3">
      <x v="3"/>
    </i>
  </colItems>
  <dataFields count="4">
    <dataField name="Average of Instructor Score" fld="10" subtotal="average" baseField="0" baseItem="1"/>
    <dataField name="Average of QEP Score" fld="12" subtotal="average" baseField="0" baseItem="1"/>
    <dataField name="Average of Total Score" fld="13" subtotal="average" baseField="0" baseItem="1"/>
    <dataField name="Average of Course Score" fld="11" subtotal="average" baseField="0" baseItem="1"/>
  </dataFields>
  <formats count="9">
    <format dxfId="542">
      <pivotArea type="all" dataOnly="0" outline="0" fieldPosition="0"/>
    </format>
    <format dxfId="541">
      <pivotArea outline="0" collapsedLevelsAreSubtotals="1" fieldPosition="0"/>
    </format>
    <format dxfId="540">
      <pivotArea dataOnly="0" labelOnly="1" outline="0" fieldPosition="0">
        <references count="1">
          <reference field="4294967294" count="4">
            <x v="0"/>
            <x v="1"/>
            <x v="2"/>
            <x v="3"/>
          </reference>
        </references>
      </pivotArea>
    </format>
    <format dxfId="539">
      <pivotArea type="all" dataOnly="0" outline="0" fieldPosition="0"/>
    </format>
    <format dxfId="538">
      <pivotArea outline="0" collapsedLevelsAreSubtotals="1" fieldPosition="0"/>
    </format>
    <format dxfId="537">
      <pivotArea dataOnly="0" labelOnly="1" outline="0" fieldPosition="0">
        <references count="1">
          <reference field="4294967294" count="4">
            <x v="0"/>
            <x v="1"/>
            <x v="2"/>
            <x v="3"/>
          </reference>
        </references>
      </pivotArea>
    </format>
    <format dxfId="536">
      <pivotArea type="all" dataOnly="0" outline="0" fieldPosition="0"/>
    </format>
    <format dxfId="535">
      <pivotArea outline="0" collapsedLevelsAreSubtotals="1" fieldPosition="0"/>
    </format>
    <format dxfId="534">
      <pivotArea dataOnly="0" labelOnly="1" outline="0" fieldPosition="0">
        <references count="1">
          <reference field="4294967294" count="4">
            <x v="0"/>
            <x v="1"/>
            <x v="2"/>
            <x v="3"/>
          </reference>
        </references>
      </pivotArea>
    </format>
  </formats>
  <chartFormats count="4">
    <chartFormat chart="3" format="5" series="1">
      <pivotArea type="data" outline="0" fieldPosition="0">
        <references count="1">
          <reference field="4294967294" count="1" selected="0">
            <x v="0"/>
          </reference>
        </references>
      </pivotArea>
    </chartFormat>
    <chartFormat chart="3" format="6" series="1">
      <pivotArea type="data" outline="0" fieldPosition="0">
        <references count="1">
          <reference field="4294967294" count="1" selected="0">
            <x v="1"/>
          </reference>
        </references>
      </pivotArea>
    </chartFormat>
    <chartFormat chart="3" format="7" series="1">
      <pivotArea type="data" outline="0" fieldPosition="0">
        <references count="1">
          <reference field="4294967294" count="1" selected="0">
            <x v="2"/>
          </reference>
        </references>
      </pivotArea>
    </chartFormat>
    <chartFormat chart="3" format="8"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2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E103" firstHeaderRow="0" firstDataRow="1" firstDataCol="1"/>
  <pivotFields count="22">
    <pivotField showAll="0"/>
    <pivotField showAll="0"/>
    <pivotField showAll="0"/>
    <pivotField showAll="0"/>
    <pivotField showAll="0"/>
    <pivotField showAll="0"/>
    <pivotField showAll="0"/>
    <pivotField axis="axisRow" showAll="0">
      <items count="100">
        <item x="64"/>
        <item x="94"/>
        <item x="11"/>
        <item x="55"/>
        <item x="14"/>
        <item x="27"/>
        <item x="65"/>
        <item x="22"/>
        <item x="93"/>
        <item x="50"/>
        <item x="20"/>
        <item x="96"/>
        <item x="89"/>
        <item x="15"/>
        <item x="6"/>
        <item x="56"/>
        <item x="62"/>
        <item x="51"/>
        <item x="77"/>
        <item x="78"/>
        <item x="39"/>
        <item x="38"/>
        <item x="70"/>
        <item x="90"/>
        <item x="91"/>
        <item x="23"/>
        <item x="37"/>
        <item x="0"/>
        <item x="74"/>
        <item x="24"/>
        <item x="12"/>
        <item x="31"/>
        <item x="63"/>
        <item x="86"/>
        <item x="28"/>
        <item x="44"/>
        <item x="36"/>
        <item x="83"/>
        <item x="21"/>
        <item x="53"/>
        <item x="73"/>
        <item x="81"/>
        <item x="40"/>
        <item x="5"/>
        <item x="52"/>
        <item x="8"/>
        <item x="82"/>
        <item x="95"/>
        <item x="18"/>
        <item x="30"/>
        <item x="49"/>
        <item x="68"/>
        <item x="76"/>
        <item x="16"/>
        <item x="34"/>
        <item x="29"/>
        <item x="26"/>
        <item x="80"/>
        <item x="75"/>
        <item x="7"/>
        <item x="13"/>
        <item x="61"/>
        <item x="2"/>
        <item x="92"/>
        <item x="42"/>
        <item x="43"/>
        <item x="25"/>
        <item x="45"/>
        <item x="84"/>
        <item x="98"/>
        <item x="19"/>
        <item x="46"/>
        <item x="9"/>
        <item x="57"/>
        <item x="67"/>
        <item x="87"/>
        <item x="79"/>
        <item x="17"/>
        <item x="47"/>
        <item x="33"/>
        <item x="58"/>
        <item x="88"/>
        <item x="48"/>
        <item x="32"/>
        <item x="1"/>
        <item x="72"/>
        <item x="35"/>
        <item x="3"/>
        <item x="85"/>
        <item x="66"/>
        <item x="10"/>
        <item x="54"/>
        <item x="59"/>
        <item x="60"/>
        <item x="41"/>
        <item x="4"/>
        <item x="97"/>
        <item x="71"/>
        <item x="69"/>
        <item t="default"/>
      </items>
    </pivotField>
    <pivotField showAll="0"/>
    <pivotField showAll="0"/>
    <pivotField showAll="0"/>
    <pivotField showAll="0"/>
    <pivotField showAll="0"/>
    <pivotField showAll="0"/>
    <pivotField dataField="1" showAll="0"/>
    <pivotField dataField="1" showAll="0"/>
    <pivotField showAll="0"/>
    <pivotField showAll="0">
      <items count="22">
        <item x="8"/>
        <item x="11"/>
        <item x="5"/>
        <item x="12"/>
        <item x="0"/>
        <item x="9"/>
        <item x="13"/>
        <item x="16"/>
        <item x="4"/>
        <item x="6"/>
        <item x="2"/>
        <item x="7"/>
        <item x="17"/>
        <item x="20"/>
        <item x="10"/>
        <item x="15"/>
        <item x="14"/>
        <item x="1"/>
        <item x="3"/>
        <item x="19"/>
        <item x="18"/>
        <item t="default"/>
      </items>
    </pivotField>
    <pivotField showAll="0">
      <items count="19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t="default"/>
      </items>
    </pivotField>
    <pivotField dataField="1" showAll="0"/>
    <pivotField dataField="1" dragToRow="0" dragToCol="0" dragToPage="0" showAll="0" defaultSubtotal="0"/>
    <pivotField dragToRow="0" dragToCol="0" dragToPage="0" showAll="0" defaultSubtotal="0"/>
  </pivotFields>
  <rowFields count="1">
    <field x="7"/>
  </rowFields>
  <rowItems count="10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t="grand">
      <x/>
    </i>
  </rowItems>
  <colFields count="1">
    <field x="-2"/>
  </colFields>
  <colItems count="4">
    <i>
      <x/>
    </i>
    <i i="1">
      <x v="1"/>
    </i>
    <i i="2">
      <x v="2"/>
    </i>
    <i i="3">
      <x v="3"/>
    </i>
  </colItems>
  <dataFields count="4">
    <dataField name="Sum of Invited" fld="14" baseField="0" baseItem="0"/>
    <dataField name="Sum of RespondentCount" fld="15" baseField="0" baseItem="0"/>
    <dataField name="Sum of Not Responded" fld="19" baseField="0" baseItem="0"/>
    <dataField name="Sum of OverallRespRate" fld="20" baseField="0" baseItem="0"/>
  </dataFields>
  <formats count="1">
    <format dxfId="545">
      <pivotArea dataOnly="0"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eachers___Full_Name" sourceName="Teachers - Full Name">
  <pivotTables>
    <pivotTable tabId="2" name="PivotTable4"/>
    <pivotTable tabId="2" name="PivotTable5"/>
    <pivotTable tabId="2" name="PivotTable6"/>
  </pivotTables>
  <data>
    <tabular pivotCacheId="1">
      <items count="99">
        <i x="64" s="1"/>
        <i x="94" s="1"/>
        <i x="11" s="1"/>
        <i x="55" s="1"/>
        <i x="14" s="1"/>
        <i x="27" s="1"/>
        <i x="65" s="1"/>
        <i x="22" s="1"/>
        <i x="93" s="1"/>
        <i x="50" s="1"/>
        <i x="20" s="1"/>
        <i x="96" s="1"/>
        <i x="89" s="1"/>
        <i x="15" s="1"/>
        <i x="6" s="1"/>
        <i x="56" s="1"/>
        <i x="62" s="1"/>
        <i x="51" s="1"/>
        <i x="77" s="1"/>
        <i x="78" s="1"/>
        <i x="39" s="1"/>
        <i x="38" s="1"/>
        <i x="70" s="1"/>
        <i x="90" s="1"/>
        <i x="91" s="1"/>
        <i x="23" s="1"/>
        <i x="37" s="1"/>
        <i x="0" s="1"/>
        <i x="74" s="1"/>
        <i x="24" s="1"/>
        <i x="12" s="1"/>
        <i x="31" s="1"/>
        <i x="63" s="1"/>
        <i x="86" s="1"/>
        <i x="28" s="1"/>
        <i x="44" s="1"/>
        <i x="36" s="1"/>
        <i x="83" s="1"/>
        <i x="21" s="1"/>
        <i x="53" s="1"/>
        <i x="73" s="1"/>
        <i x="81" s="1"/>
        <i x="40" s="1"/>
        <i x="5" s="1"/>
        <i x="52" s="1"/>
        <i x="8" s="1"/>
        <i x="82" s="1"/>
        <i x="95" s="1"/>
        <i x="18" s="1"/>
        <i x="30" s="1"/>
        <i x="49" s="1"/>
        <i x="68" s="1"/>
        <i x="76" s="1"/>
        <i x="16" s="1"/>
        <i x="34" s="1"/>
        <i x="29" s="1"/>
        <i x="26" s="1"/>
        <i x="80" s="1"/>
        <i x="75" s="1"/>
        <i x="7" s="1"/>
        <i x="13" s="1"/>
        <i x="61" s="1"/>
        <i x="2" s="1"/>
        <i x="92" s="1"/>
        <i x="42" s="1"/>
        <i x="43" s="1"/>
        <i x="25" s="1"/>
        <i x="45" s="1"/>
        <i x="84" s="1"/>
        <i x="98" s="1"/>
        <i x="19" s="1"/>
        <i x="46" s="1"/>
        <i x="9" s="1"/>
        <i x="57" s="1"/>
        <i x="67" s="1"/>
        <i x="87" s="1"/>
        <i x="79" s="1"/>
        <i x="17" s="1"/>
        <i x="47" s="1"/>
        <i x="33" s="1"/>
        <i x="58" s="1"/>
        <i x="88" s="1"/>
        <i x="48" s="1"/>
        <i x="32" s="1"/>
        <i x="1" s="1"/>
        <i x="72" s="1"/>
        <i x="35" s="1"/>
        <i x="3" s="1"/>
        <i x="85" s="1"/>
        <i x="66" s="1"/>
        <i x="10" s="1"/>
        <i x="54" s="1"/>
        <i x="59" s="1"/>
        <i x="60" s="1"/>
        <i x="41" s="1"/>
        <i x="4" s="1"/>
        <i x="97" s="1"/>
        <i x="71" s="1"/>
        <i x="69"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1st_Initial" sourceName="1st Initial">
  <pivotTables>
    <pivotTable tabId="2" name="PivotTable4"/>
    <pivotTable tabId="2" name="PivotTable5"/>
    <pivotTable tabId="2" name="PivotTable6"/>
  </pivotTables>
  <data>
    <tabular pivotCacheId="1">
      <items count="21">
        <i x="8" s="1"/>
        <i x="11" s="1"/>
        <i x="5" s="1"/>
        <i x="12" s="1"/>
        <i x="0" s="1"/>
        <i x="9" s="1"/>
        <i x="13" s="1"/>
        <i x="16" s="1"/>
        <i x="4" s="1"/>
        <i x="6" s="1"/>
        <i x="2" s="1"/>
        <i x="7" s="1"/>
        <i x="17" s="1"/>
        <i x="20" s="1"/>
        <i x="10" s="1"/>
        <i x="15" s="1"/>
        <i x="14" s="1"/>
        <i x="1" s="1"/>
        <i x="3" s="1"/>
        <i x="19" s="1"/>
        <i x="18"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RN" sourceName="CRN">
  <pivotTables>
    <pivotTable tabId="2" name="PivotTable4"/>
    <pivotTable tabId="2" name="PivotTable5"/>
    <pivotTable tabId="2" name="PivotTable6"/>
  </pivotTables>
  <data>
    <tabular pivotCacheId="1">
      <items count="189">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6" s="1"/>
        <i x="107" s="1"/>
        <i x="108" s="1"/>
        <i x="109" s="1"/>
        <i x="110" s="1"/>
        <i x="111" s="1"/>
        <i x="112" s="1"/>
        <i x="113" s="1"/>
        <i x="114" s="1"/>
        <i x="115" s="1"/>
        <i x="116" s="1"/>
        <i x="117" s="1"/>
        <i x="118" s="1"/>
        <i x="119" s="1"/>
        <i x="120" s="1"/>
        <i x="121" s="1"/>
        <i x="122" s="1"/>
        <i x="123" s="1"/>
        <i x="124" s="1"/>
        <i x="125" s="1"/>
        <i x="126" s="1"/>
        <i x="127" s="1"/>
        <i x="128" s="1"/>
        <i x="129" s="1"/>
        <i x="130" s="1"/>
        <i x="131" s="1"/>
        <i x="132" s="1"/>
        <i x="133" s="1"/>
        <i x="134" s="1"/>
        <i x="135" s="1"/>
        <i x="136" s="1"/>
        <i x="137" s="1"/>
        <i x="138" s="1"/>
        <i x="139" s="1"/>
        <i x="140" s="1"/>
        <i x="141" s="1"/>
        <i x="142" s="1"/>
        <i x="143" s="1"/>
        <i x="144" s="1"/>
        <i x="145" s="1"/>
        <i x="146" s="1"/>
        <i x="147" s="1"/>
        <i x="148" s="1"/>
        <i x="149" s="1"/>
        <i x="150" s="1"/>
        <i x="151" s="1"/>
        <i x="152" s="1"/>
        <i x="153" s="1"/>
        <i x="154" s="1"/>
        <i x="155" s="1"/>
        <i x="156" s="1"/>
        <i x="157" s="1"/>
        <i x="158" s="1"/>
        <i x="159" s="1"/>
        <i x="160" s="1"/>
        <i x="161" s="1"/>
        <i x="162" s="1"/>
        <i x="163" s="1"/>
        <i x="164" s="1"/>
        <i x="165" s="1"/>
        <i x="166" s="1"/>
        <i x="167" s="1"/>
        <i x="168" s="1"/>
        <i x="169" s="1"/>
        <i x="170" s="1"/>
        <i x="171" s="1"/>
        <i x="172" s="1"/>
        <i x="173" s="1"/>
        <i x="174" s="1"/>
        <i x="175" s="1"/>
        <i x="176" s="1"/>
        <i x="177" s="1"/>
        <i x="178" s="1"/>
        <i x="179" s="1"/>
        <i x="180" s="1"/>
        <i x="181" s="1"/>
        <i x="182" s="1"/>
        <i x="183" s="1"/>
        <i x="184" s="1"/>
        <i x="185" s="1"/>
        <i x="186" s="1"/>
        <i x="187" s="1"/>
        <i x="18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eachers - Full Name" cache="Slicer_Teachers___Full_Name" caption="Teachers - Full Name" rowHeight="241300"/>
  <slicer name="1st Initial" cache="Slicer_1st_Initial" caption="1st Initial" startItem="9" rowHeight="241300"/>
  <slicer name="CRN" cache="Slicer_CRN" caption="CRN" startItem="12" rowHeight="241300"/>
</slicers>
</file>

<file path=xl/tables/table1.xml><?xml version="1.0" encoding="utf-8"?>
<table xmlns="http://schemas.openxmlformats.org/spreadsheetml/2006/main" id="1" name="Table1" displayName="Table1" ref="A1:T191" totalsRowShown="0">
  <autoFilter ref="A1:T191"/>
  <tableColumns count="20">
    <tableColumn id="1" name="Primary Subject ID"/>
    <tableColumn id="2" name="Course Name"/>
    <tableColumn id="3" name="Term"/>
    <tableColumn id="4" name="Part of Term"/>
    <tableColumn id="5" name="Courses - COURSE_CODE"/>
    <tableColumn id="6" name="Courses - COURSE_NUMBER"/>
    <tableColumn id="7" name="Courses - CLASS_NUMBER"/>
    <tableColumn id="8" name="Teachers - Full Name"/>
    <tableColumn id="9" name="School"/>
    <tableColumn id="10" name="Department"/>
    <tableColumn id="11" name="Instructor Score"/>
    <tableColumn id="12" name="Course Score"/>
    <tableColumn id="13" name="QEP Score"/>
    <tableColumn id="14" name="Total Score"/>
    <tableColumn id="15" name="Invited"/>
    <tableColumn id="16" name="RespondentCount"/>
    <tableColumn id="17" name="Response Rate"/>
    <tableColumn id="18" name="1st Initial">
      <calculatedColumnFormula>LEFT(H2, 1)</calculatedColumnFormula>
    </tableColumn>
    <tableColumn id="19" name="CRN">
      <calculatedColumnFormula>LEFT(B2, 5)</calculatedColumnFormula>
    </tableColumn>
    <tableColumn id="20" name="Not Responded">
      <calculatedColumnFormula>O2-P2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03"/>
  <sheetViews>
    <sheetView tabSelected="1" workbookViewId="0">
      <selection activeCell="M20" sqref="M20"/>
    </sheetView>
  </sheetViews>
  <sheetFormatPr defaultRowHeight="15" x14ac:dyDescent="0.25"/>
  <cols>
    <col min="1" max="1" width="21" customWidth="1"/>
    <col min="2" max="2" width="14" bestFit="1" customWidth="1"/>
    <col min="3" max="3" width="24" bestFit="1" customWidth="1"/>
    <col min="4" max="4" width="21.7109375" bestFit="1" customWidth="1"/>
    <col min="5" max="5" width="22.7109375" bestFit="1" customWidth="1"/>
    <col min="6" max="6" width="26.5703125" bestFit="1" customWidth="1"/>
    <col min="7" max="7" width="26.5703125" customWidth="1"/>
    <col min="8" max="8" width="3" customWidth="1"/>
    <col min="9" max="9" width="21" bestFit="1" customWidth="1"/>
    <col min="10" max="10" width="22.85546875" bestFit="1" customWidth="1"/>
  </cols>
  <sheetData>
    <row r="3" spans="1:10" x14ac:dyDescent="0.25">
      <c r="A3" s="1" t="s">
        <v>541</v>
      </c>
      <c r="B3" t="s">
        <v>543</v>
      </c>
      <c r="C3" t="s">
        <v>544</v>
      </c>
      <c r="D3" t="s">
        <v>545</v>
      </c>
      <c r="E3" s="4" t="s">
        <v>546</v>
      </c>
      <c r="G3" s="5" t="s">
        <v>548</v>
      </c>
      <c r="H3" s="5" t="s">
        <v>549</v>
      </c>
      <c r="I3" s="5" t="s">
        <v>550</v>
      </c>
      <c r="J3" s="5" t="s">
        <v>551</v>
      </c>
    </row>
    <row r="4" spans="1:10" x14ac:dyDescent="0.25">
      <c r="A4" s="2" t="s">
        <v>348</v>
      </c>
      <c r="B4" s="3">
        <v>27</v>
      </c>
      <c r="C4" s="3">
        <v>13</v>
      </c>
      <c r="D4" s="3">
        <v>14</v>
      </c>
      <c r="E4" s="4">
        <v>48.148148148148145</v>
      </c>
      <c r="G4" s="5">
        <v>4.6225133689839568</v>
      </c>
      <c r="H4" s="5">
        <v>4.5705882352941147</v>
      </c>
      <c r="I4" s="5">
        <v>4.6168983957219245</v>
      </c>
      <c r="J4" s="5">
        <v>4.648021390374331</v>
      </c>
    </row>
    <row r="5" spans="1:10" x14ac:dyDescent="0.25">
      <c r="A5" s="2" t="s">
        <v>514</v>
      </c>
      <c r="B5" s="3">
        <v>57</v>
      </c>
      <c r="C5" s="3">
        <v>29</v>
      </c>
      <c r="D5" s="3">
        <v>28</v>
      </c>
      <c r="E5" s="4">
        <v>50.877192982456144</v>
      </c>
    </row>
    <row r="6" spans="1:10" x14ac:dyDescent="0.25">
      <c r="A6" s="2" t="s">
        <v>67</v>
      </c>
      <c r="B6" s="3">
        <v>35</v>
      </c>
      <c r="C6" s="3">
        <v>12</v>
      </c>
      <c r="D6" s="3">
        <v>23</v>
      </c>
      <c r="E6" s="4">
        <v>34.285714285714285</v>
      </c>
    </row>
    <row r="7" spans="1:10" x14ac:dyDescent="0.25">
      <c r="A7" s="2" t="s">
        <v>278</v>
      </c>
      <c r="B7" s="3">
        <v>16</v>
      </c>
      <c r="C7" s="3">
        <v>3</v>
      </c>
      <c r="D7" s="3">
        <v>13</v>
      </c>
      <c r="E7" s="4">
        <v>18.75</v>
      </c>
    </row>
    <row r="8" spans="1:10" x14ac:dyDescent="0.25">
      <c r="A8" s="2" t="s">
        <v>77</v>
      </c>
      <c r="B8" s="3">
        <v>43</v>
      </c>
      <c r="C8" s="3">
        <v>20</v>
      </c>
      <c r="D8" s="3">
        <v>23</v>
      </c>
      <c r="E8" s="4">
        <v>46.511627906976742</v>
      </c>
    </row>
    <row r="9" spans="1:10" x14ac:dyDescent="0.25">
      <c r="A9" s="2" t="s">
        <v>144</v>
      </c>
      <c r="B9" s="3">
        <v>157</v>
      </c>
      <c r="C9" s="3">
        <v>76</v>
      </c>
      <c r="D9" s="3">
        <v>81</v>
      </c>
      <c r="E9" s="4">
        <v>48.407643312101911</v>
      </c>
    </row>
    <row r="10" spans="1:10" x14ac:dyDescent="0.25">
      <c r="A10" s="2" t="s">
        <v>351</v>
      </c>
      <c r="B10" s="3">
        <v>48</v>
      </c>
      <c r="C10" s="3">
        <v>24</v>
      </c>
      <c r="D10" s="3">
        <v>24</v>
      </c>
      <c r="E10" s="4">
        <v>50</v>
      </c>
    </row>
    <row r="11" spans="1:10" x14ac:dyDescent="0.25">
      <c r="A11" s="2" t="s">
        <v>122</v>
      </c>
      <c r="B11" s="3">
        <v>36</v>
      </c>
      <c r="C11" s="3">
        <v>16</v>
      </c>
      <c r="D11" s="3">
        <v>20</v>
      </c>
      <c r="E11" s="4">
        <v>44.444444444444443</v>
      </c>
    </row>
    <row r="12" spans="1:10" x14ac:dyDescent="0.25">
      <c r="A12" s="2" t="s">
        <v>507</v>
      </c>
      <c r="B12" s="3">
        <v>9</v>
      </c>
      <c r="C12" s="3">
        <v>5</v>
      </c>
      <c r="D12" s="3">
        <v>4</v>
      </c>
      <c r="E12" s="4">
        <v>55.555555555555557</v>
      </c>
    </row>
    <row r="13" spans="1:10" x14ac:dyDescent="0.25">
      <c r="A13" s="2" t="s">
        <v>245</v>
      </c>
      <c r="B13" s="3">
        <v>30</v>
      </c>
      <c r="C13" s="3">
        <v>6</v>
      </c>
      <c r="D13" s="3">
        <v>24</v>
      </c>
      <c r="E13" s="4">
        <v>20</v>
      </c>
    </row>
    <row r="14" spans="1:10" x14ac:dyDescent="0.25">
      <c r="A14" s="2" t="s">
        <v>112</v>
      </c>
      <c r="B14" s="3">
        <v>69</v>
      </c>
      <c r="C14" s="3">
        <v>33</v>
      </c>
      <c r="D14" s="3">
        <v>36</v>
      </c>
      <c r="E14" s="4">
        <v>47.826086956521742</v>
      </c>
    </row>
    <row r="15" spans="1:10" x14ac:dyDescent="0.25">
      <c r="A15" s="2" t="s">
        <v>529</v>
      </c>
      <c r="B15" s="3">
        <v>19</v>
      </c>
      <c r="C15" s="3">
        <v>7</v>
      </c>
      <c r="D15" s="3">
        <v>12</v>
      </c>
      <c r="E15" s="4">
        <v>36.84210526315789</v>
      </c>
    </row>
    <row r="16" spans="1:10" x14ac:dyDescent="0.25">
      <c r="A16" s="2" t="s">
        <v>470</v>
      </c>
      <c r="B16" s="3">
        <v>13</v>
      </c>
      <c r="C16" s="3">
        <v>7</v>
      </c>
      <c r="D16" s="3">
        <v>6</v>
      </c>
      <c r="E16" s="4">
        <v>53.846153846153847</v>
      </c>
    </row>
    <row r="17" spans="1:8" x14ac:dyDescent="0.25">
      <c r="A17" s="2" t="s">
        <v>85</v>
      </c>
      <c r="B17" s="3">
        <v>50</v>
      </c>
      <c r="C17" s="3">
        <v>24</v>
      </c>
      <c r="D17" s="3">
        <v>26</v>
      </c>
      <c r="E17" s="4">
        <v>48</v>
      </c>
    </row>
    <row r="18" spans="1:8" x14ac:dyDescent="0.25">
      <c r="A18" s="2" t="s">
        <v>45</v>
      </c>
      <c r="B18" s="3">
        <v>55</v>
      </c>
      <c r="C18" s="3">
        <v>22</v>
      </c>
      <c r="D18" s="3">
        <v>33</v>
      </c>
      <c r="E18" s="4">
        <v>40</v>
      </c>
    </row>
    <row r="19" spans="1:8" x14ac:dyDescent="0.25">
      <c r="A19" s="2" t="s">
        <v>281</v>
      </c>
      <c r="B19" s="3">
        <v>36</v>
      </c>
      <c r="C19" s="3">
        <v>13</v>
      </c>
      <c r="D19" s="3">
        <v>23</v>
      </c>
      <c r="E19" s="4">
        <v>36.111111111111107</v>
      </c>
    </row>
    <row r="20" spans="1:8" x14ac:dyDescent="0.25">
      <c r="A20" s="2" t="s">
        <v>337</v>
      </c>
      <c r="B20" s="3">
        <v>18</v>
      </c>
      <c r="C20" s="3">
        <v>4</v>
      </c>
      <c r="D20" s="3">
        <v>14</v>
      </c>
      <c r="E20" s="4">
        <v>22.222222222222221</v>
      </c>
    </row>
    <row r="21" spans="1:8" x14ac:dyDescent="0.25">
      <c r="A21" s="2" t="s">
        <v>250</v>
      </c>
      <c r="B21" s="3">
        <v>29</v>
      </c>
      <c r="C21" s="3">
        <v>11</v>
      </c>
      <c r="D21" s="3">
        <v>18</v>
      </c>
      <c r="E21" s="4">
        <v>37.931034482758619</v>
      </c>
      <c r="G21" s="6" t="s">
        <v>552</v>
      </c>
      <c r="H21" s="7"/>
    </row>
    <row r="22" spans="1:8" x14ac:dyDescent="0.25">
      <c r="A22" s="2" t="s">
        <v>412</v>
      </c>
      <c r="B22" s="3">
        <v>47</v>
      </c>
      <c r="C22" s="3">
        <v>12</v>
      </c>
      <c r="D22" s="3">
        <v>35</v>
      </c>
      <c r="E22" s="4">
        <v>25.531914893617021</v>
      </c>
      <c r="G22" s="8" t="s">
        <v>546</v>
      </c>
      <c r="H22" s="7">
        <v>40.98947839713454</v>
      </c>
    </row>
    <row r="23" spans="1:8" x14ac:dyDescent="0.25">
      <c r="A23" s="2" t="s">
        <v>421</v>
      </c>
      <c r="B23" s="3">
        <v>77</v>
      </c>
      <c r="C23" s="3">
        <v>34</v>
      </c>
      <c r="D23" s="3">
        <v>43</v>
      </c>
      <c r="E23" s="4">
        <v>44.155844155844157</v>
      </c>
      <c r="G23" s="8" t="s">
        <v>547</v>
      </c>
      <c r="H23" s="7">
        <v>59.01052160286546</v>
      </c>
    </row>
    <row r="24" spans="1:8" x14ac:dyDescent="0.25">
      <c r="A24" s="2" t="s">
        <v>192</v>
      </c>
      <c r="B24" s="3">
        <v>44</v>
      </c>
      <c r="C24" s="3">
        <v>18</v>
      </c>
      <c r="D24" s="3">
        <v>26</v>
      </c>
      <c r="E24" s="4">
        <v>40.909090909090914</v>
      </c>
    </row>
    <row r="25" spans="1:8" x14ac:dyDescent="0.25">
      <c r="A25" s="2" t="s">
        <v>187</v>
      </c>
      <c r="B25" s="3">
        <v>53</v>
      </c>
      <c r="C25" s="3">
        <v>25</v>
      </c>
      <c r="D25" s="3">
        <v>28</v>
      </c>
      <c r="E25" s="4">
        <v>47.169811320754718</v>
      </c>
    </row>
    <row r="26" spans="1:8" x14ac:dyDescent="0.25">
      <c r="A26" s="2" t="s">
        <v>370</v>
      </c>
      <c r="B26" s="3">
        <v>57</v>
      </c>
      <c r="C26" s="3">
        <v>25</v>
      </c>
      <c r="D26" s="3">
        <v>32</v>
      </c>
      <c r="E26" s="4">
        <v>43.859649122807014</v>
      </c>
    </row>
    <row r="27" spans="1:8" x14ac:dyDescent="0.25">
      <c r="A27" s="2" t="s">
        <v>483</v>
      </c>
      <c r="B27" s="3">
        <v>31</v>
      </c>
      <c r="C27" s="3">
        <v>10</v>
      </c>
      <c r="D27" s="3">
        <v>21</v>
      </c>
      <c r="E27" s="4">
        <v>32.258064516129032</v>
      </c>
    </row>
    <row r="28" spans="1:8" x14ac:dyDescent="0.25">
      <c r="A28" s="2" t="s">
        <v>496</v>
      </c>
      <c r="B28" s="3">
        <v>36</v>
      </c>
      <c r="C28" s="3">
        <v>16</v>
      </c>
      <c r="D28" s="3">
        <v>20</v>
      </c>
      <c r="E28" s="4">
        <v>44.444444444444443</v>
      </c>
    </row>
    <row r="29" spans="1:8" x14ac:dyDescent="0.25">
      <c r="A29" s="2" t="s">
        <v>123</v>
      </c>
      <c r="B29" s="3">
        <v>50</v>
      </c>
      <c r="C29" s="3">
        <v>19</v>
      </c>
      <c r="D29" s="3">
        <v>31</v>
      </c>
      <c r="E29" s="4">
        <v>38</v>
      </c>
    </row>
    <row r="30" spans="1:8" x14ac:dyDescent="0.25">
      <c r="A30" s="2" t="s">
        <v>184</v>
      </c>
      <c r="B30" s="3">
        <v>48</v>
      </c>
      <c r="C30" s="3">
        <v>19</v>
      </c>
      <c r="D30" s="3">
        <v>29</v>
      </c>
      <c r="E30" s="4">
        <v>39.583333333333329</v>
      </c>
    </row>
    <row r="31" spans="1:8" x14ac:dyDescent="0.25">
      <c r="A31" s="2" t="s">
        <v>22</v>
      </c>
      <c r="B31" s="3">
        <v>137</v>
      </c>
      <c r="C31" s="3">
        <v>47</v>
      </c>
      <c r="D31" s="3">
        <v>90</v>
      </c>
      <c r="E31" s="4">
        <v>34.306569343065696</v>
      </c>
    </row>
    <row r="32" spans="1:8" x14ac:dyDescent="0.25">
      <c r="A32" s="2" t="s">
        <v>394</v>
      </c>
      <c r="B32" s="3">
        <v>18</v>
      </c>
      <c r="C32" s="3">
        <v>6</v>
      </c>
      <c r="D32" s="3">
        <v>12</v>
      </c>
      <c r="E32" s="4">
        <v>33.333333333333329</v>
      </c>
    </row>
    <row r="33" spans="1:5" x14ac:dyDescent="0.25">
      <c r="A33" s="2" t="s">
        <v>127</v>
      </c>
      <c r="B33" s="3">
        <v>112</v>
      </c>
      <c r="C33" s="3">
        <v>45</v>
      </c>
      <c r="D33" s="3">
        <v>67</v>
      </c>
      <c r="E33" s="4">
        <v>40.178571428571431</v>
      </c>
    </row>
    <row r="34" spans="1:5" x14ac:dyDescent="0.25">
      <c r="A34" s="2" t="s">
        <v>70</v>
      </c>
      <c r="B34" s="3">
        <v>54</v>
      </c>
      <c r="C34" s="3">
        <v>24</v>
      </c>
      <c r="D34" s="3">
        <v>30</v>
      </c>
      <c r="E34" s="4">
        <v>44.444444444444443</v>
      </c>
    </row>
    <row r="35" spans="1:5" x14ac:dyDescent="0.25">
      <c r="A35" s="2" t="s">
        <v>158</v>
      </c>
      <c r="B35" s="3">
        <v>22</v>
      </c>
      <c r="C35" s="3">
        <v>12</v>
      </c>
      <c r="D35" s="3">
        <v>10</v>
      </c>
      <c r="E35" s="4">
        <v>54.54545454545454</v>
      </c>
    </row>
    <row r="36" spans="1:5" x14ac:dyDescent="0.25">
      <c r="A36" s="2" t="s">
        <v>343</v>
      </c>
      <c r="B36" s="3">
        <v>26</v>
      </c>
      <c r="C36" s="3">
        <v>11</v>
      </c>
      <c r="D36" s="3">
        <v>15</v>
      </c>
      <c r="E36" s="4">
        <v>42.307692307692307</v>
      </c>
    </row>
    <row r="37" spans="1:5" x14ac:dyDescent="0.25">
      <c r="A37" s="2" t="s">
        <v>455</v>
      </c>
      <c r="B37" s="3">
        <v>6</v>
      </c>
      <c r="C37" s="3">
        <v>0</v>
      </c>
      <c r="D37" s="3">
        <v>6</v>
      </c>
      <c r="E37" s="4">
        <v>0</v>
      </c>
    </row>
    <row r="38" spans="1:5" x14ac:dyDescent="0.25">
      <c r="A38" s="2" t="s">
        <v>147</v>
      </c>
      <c r="B38" s="3">
        <v>107</v>
      </c>
      <c r="C38" s="3">
        <v>47</v>
      </c>
      <c r="D38" s="3">
        <v>60</v>
      </c>
      <c r="E38" s="4">
        <v>43.925233644859816</v>
      </c>
    </row>
    <row r="39" spans="1:5" x14ac:dyDescent="0.25">
      <c r="A39" s="2" t="s">
        <v>213</v>
      </c>
      <c r="B39" s="3">
        <v>57</v>
      </c>
      <c r="C39" s="3">
        <v>24</v>
      </c>
      <c r="D39" s="3">
        <v>33</v>
      </c>
      <c r="E39" s="4">
        <v>42.105263157894733</v>
      </c>
    </row>
    <row r="40" spans="1:5" x14ac:dyDescent="0.25">
      <c r="A40" s="2" t="s">
        <v>179</v>
      </c>
      <c r="B40" s="3">
        <v>59</v>
      </c>
      <c r="C40" s="3">
        <v>26</v>
      </c>
      <c r="D40" s="3">
        <v>33</v>
      </c>
      <c r="E40" s="4">
        <v>44.067796610169488</v>
      </c>
    </row>
    <row r="41" spans="1:5" x14ac:dyDescent="0.25">
      <c r="A41" s="2" t="s">
        <v>440</v>
      </c>
      <c r="B41" s="3">
        <v>8</v>
      </c>
      <c r="C41" s="3">
        <v>6</v>
      </c>
      <c r="D41" s="3">
        <v>2</v>
      </c>
      <c r="E41" s="4">
        <v>75</v>
      </c>
    </row>
    <row r="42" spans="1:5" x14ac:dyDescent="0.25">
      <c r="A42" s="2" t="s">
        <v>119</v>
      </c>
      <c r="B42" s="3">
        <v>44</v>
      </c>
      <c r="C42" s="3">
        <v>16</v>
      </c>
      <c r="D42" s="3">
        <v>28</v>
      </c>
      <c r="E42" s="4">
        <v>36.363636363636367</v>
      </c>
    </row>
    <row r="43" spans="1:5" x14ac:dyDescent="0.25">
      <c r="A43" s="2" t="s">
        <v>257</v>
      </c>
      <c r="B43" s="3">
        <v>43</v>
      </c>
      <c r="C43" s="3">
        <v>25</v>
      </c>
      <c r="D43" s="3">
        <v>18</v>
      </c>
      <c r="E43" s="4">
        <v>58.139534883720934</v>
      </c>
    </row>
    <row r="44" spans="1:5" x14ac:dyDescent="0.25">
      <c r="A44" s="2" t="s">
        <v>391</v>
      </c>
      <c r="B44" s="3">
        <v>93</v>
      </c>
      <c r="C44" s="3">
        <v>43</v>
      </c>
      <c r="D44" s="3">
        <v>50</v>
      </c>
      <c r="E44" s="4">
        <v>46.236559139784944</v>
      </c>
    </row>
    <row r="45" spans="1:5" x14ac:dyDescent="0.25">
      <c r="A45" s="2" t="s">
        <v>432</v>
      </c>
      <c r="B45" s="3">
        <v>67</v>
      </c>
      <c r="C45" s="3">
        <v>21</v>
      </c>
      <c r="D45" s="3">
        <v>46</v>
      </c>
      <c r="E45" s="4">
        <v>31.343283582089555</v>
      </c>
    </row>
    <row r="46" spans="1:5" x14ac:dyDescent="0.25">
      <c r="A46" s="2" t="s">
        <v>195</v>
      </c>
      <c r="B46" s="3">
        <v>18</v>
      </c>
      <c r="C46" s="3">
        <v>11</v>
      </c>
      <c r="D46" s="3">
        <v>7</v>
      </c>
      <c r="E46" s="4">
        <v>61.111111111111114</v>
      </c>
    </row>
    <row r="47" spans="1:5" x14ac:dyDescent="0.25">
      <c r="A47" s="2" t="s">
        <v>42</v>
      </c>
      <c r="B47" s="3">
        <v>52</v>
      </c>
      <c r="C47" s="3">
        <v>17</v>
      </c>
      <c r="D47" s="3">
        <v>35</v>
      </c>
      <c r="E47" s="4">
        <v>32.692307692307693</v>
      </c>
    </row>
    <row r="48" spans="1:5" x14ac:dyDescent="0.25">
      <c r="A48" s="2" t="s">
        <v>253</v>
      </c>
      <c r="B48" s="3">
        <v>49</v>
      </c>
      <c r="C48" s="3">
        <v>24</v>
      </c>
      <c r="D48" s="3">
        <v>25</v>
      </c>
      <c r="E48" s="4">
        <v>48.979591836734691</v>
      </c>
    </row>
    <row r="49" spans="1:5" x14ac:dyDescent="0.25">
      <c r="A49" s="2" t="s">
        <v>51</v>
      </c>
      <c r="B49" s="3">
        <v>45</v>
      </c>
      <c r="C49" s="3">
        <v>16</v>
      </c>
      <c r="D49" s="3">
        <v>29</v>
      </c>
      <c r="E49" s="4">
        <v>35.555555555555557</v>
      </c>
    </row>
    <row r="50" spans="1:5" x14ac:dyDescent="0.25">
      <c r="A50" s="2" t="s">
        <v>435</v>
      </c>
      <c r="B50" s="3">
        <v>43</v>
      </c>
      <c r="C50" s="3">
        <v>24</v>
      </c>
      <c r="D50" s="3">
        <v>19</v>
      </c>
      <c r="E50" s="4">
        <v>55.813953488372093</v>
      </c>
    </row>
    <row r="51" spans="1:5" x14ac:dyDescent="0.25">
      <c r="A51" s="2" t="s">
        <v>526</v>
      </c>
      <c r="B51" s="3">
        <v>24</v>
      </c>
      <c r="C51" s="3">
        <v>3</v>
      </c>
      <c r="D51" s="3">
        <v>21</v>
      </c>
      <c r="E51" s="4">
        <v>12.5</v>
      </c>
    </row>
    <row r="52" spans="1:5" x14ac:dyDescent="0.25">
      <c r="A52" s="2" t="s">
        <v>99</v>
      </c>
      <c r="B52" s="3">
        <v>22</v>
      </c>
      <c r="C52" s="3">
        <v>3</v>
      </c>
      <c r="D52" s="3">
        <v>19</v>
      </c>
      <c r="E52" s="4">
        <v>13.636363636363635</v>
      </c>
    </row>
    <row r="53" spans="1:5" x14ac:dyDescent="0.25">
      <c r="A53" s="2" t="s">
        <v>155</v>
      </c>
      <c r="B53" s="3">
        <v>43</v>
      </c>
      <c r="C53" s="3">
        <v>18</v>
      </c>
      <c r="D53" s="3">
        <v>25</v>
      </c>
      <c r="E53" s="4">
        <v>41.860465116279073</v>
      </c>
    </row>
    <row r="54" spans="1:5" x14ac:dyDescent="0.25">
      <c r="A54" s="2" t="s">
        <v>241</v>
      </c>
      <c r="B54" s="3">
        <v>26</v>
      </c>
      <c r="C54" s="3">
        <v>16</v>
      </c>
      <c r="D54" s="3">
        <v>10</v>
      </c>
      <c r="E54" s="4">
        <v>61.53846153846154</v>
      </c>
    </row>
    <row r="55" spans="1:5" x14ac:dyDescent="0.25">
      <c r="A55" s="2" t="s">
        <v>361</v>
      </c>
      <c r="B55" s="3">
        <v>62</v>
      </c>
      <c r="C55" s="3">
        <v>28</v>
      </c>
      <c r="D55" s="3">
        <v>34</v>
      </c>
      <c r="E55" s="4">
        <v>45.161290322580641</v>
      </c>
    </row>
    <row r="56" spans="1:5" x14ac:dyDescent="0.25">
      <c r="A56" s="2" t="s">
        <v>409</v>
      </c>
      <c r="B56" s="3">
        <v>71</v>
      </c>
      <c r="C56" s="3">
        <v>31</v>
      </c>
      <c r="D56" s="3">
        <v>40</v>
      </c>
      <c r="E56" s="4">
        <v>43.661971830985912</v>
      </c>
    </row>
    <row r="57" spans="1:5" x14ac:dyDescent="0.25">
      <c r="A57" s="2" t="s">
        <v>90</v>
      </c>
      <c r="B57" s="3">
        <v>44</v>
      </c>
      <c r="C57" s="3">
        <v>18</v>
      </c>
      <c r="D57" s="3">
        <v>26</v>
      </c>
      <c r="E57" s="4">
        <v>40.909090909090914</v>
      </c>
    </row>
    <row r="58" spans="1:5" x14ac:dyDescent="0.25">
      <c r="A58" s="2" t="s">
        <v>169</v>
      </c>
      <c r="B58" s="3">
        <v>62</v>
      </c>
      <c r="C58" s="3">
        <v>19</v>
      </c>
      <c r="D58" s="3">
        <v>43</v>
      </c>
      <c r="E58" s="4">
        <v>30.64516129032258</v>
      </c>
    </row>
    <row r="59" spans="1:5" x14ac:dyDescent="0.25">
      <c r="A59" s="2" t="s">
        <v>150</v>
      </c>
      <c r="B59" s="3">
        <v>143</v>
      </c>
      <c r="C59" s="3">
        <v>68</v>
      </c>
      <c r="D59" s="3">
        <v>75</v>
      </c>
      <c r="E59" s="4">
        <v>47.552447552447553</v>
      </c>
    </row>
    <row r="60" spans="1:5" x14ac:dyDescent="0.25">
      <c r="A60" s="2" t="s">
        <v>134</v>
      </c>
      <c r="B60" s="3">
        <v>45</v>
      </c>
      <c r="C60" s="3">
        <v>16</v>
      </c>
      <c r="D60" s="3">
        <v>29</v>
      </c>
      <c r="E60" s="4">
        <v>35.555555555555557</v>
      </c>
    </row>
    <row r="61" spans="1:5" x14ac:dyDescent="0.25">
      <c r="A61" s="2" t="s">
        <v>429</v>
      </c>
      <c r="B61" s="3">
        <v>66</v>
      </c>
      <c r="C61" s="3">
        <v>24</v>
      </c>
      <c r="D61" s="3">
        <v>42</v>
      </c>
      <c r="E61" s="4">
        <v>36.363636363636367</v>
      </c>
    </row>
    <row r="62" spans="1:5" x14ac:dyDescent="0.25">
      <c r="A62" s="2" t="s">
        <v>403</v>
      </c>
      <c r="B62" s="3">
        <v>35</v>
      </c>
      <c r="C62" s="3">
        <v>18</v>
      </c>
      <c r="D62" s="3">
        <v>17</v>
      </c>
      <c r="E62" s="4">
        <v>51.428571428571423</v>
      </c>
    </row>
    <row r="63" spans="1:5" x14ac:dyDescent="0.25">
      <c r="A63" s="2" t="s">
        <v>48</v>
      </c>
      <c r="B63" s="3">
        <v>39</v>
      </c>
      <c r="C63" s="3">
        <v>11</v>
      </c>
      <c r="D63" s="3">
        <v>28</v>
      </c>
      <c r="E63" s="4">
        <v>28.205128205128204</v>
      </c>
    </row>
    <row r="64" spans="1:5" x14ac:dyDescent="0.25">
      <c r="A64" s="2" t="s">
        <v>73</v>
      </c>
      <c r="B64" s="3">
        <v>45</v>
      </c>
      <c r="C64" s="3">
        <v>22</v>
      </c>
      <c r="D64" s="3">
        <v>23</v>
      </c>
      <c r="E64" s="4">
        <v>48.888888888888886</v>
      </c>
    </row>
    <row r="65" spans="1:5" x14ac:dyDescent="0.25">
      <c r="A65" s="2" t="s">
        <v>330</v>
      </c>
      <c r="B65" s="3">
        <v>28</v>
      </c>
      <c r="C65" s="3">
        <v>6</v>
      </c>
      <c r="D65" s="3">
        <v>22</v>
      </c>
      <c r="E65" s="4">
        <v>21.428571428571427</v>
      </c>
    </row>
    <row r="66" spans="1:5" x14ac:dyDescent="0.25">
      <c r="A66" s="2" t="s">
        <v>30</v>
      </c>
      <c r="B66" s="3">
        <v>55</v>
      </c>
      <c r="C66" s="3">
        <v>12</v>
      </c>
      <c r="D66" s="3">
        <v>43</v>
      </c>
      <c r="E66" s="4">
        <v>21.818181818181817</v>
      </c>
    </row>
    <row r="67" spans="1:5" x14ac:dyDescent="0.25">
      <c r="A67" s="2" t="s">
        <v>504</v>
      </c>
      <c r="B67" s="3">
        <v>6</v>
      </c>
      <c r="C67" s="3">
        <v>5</v>
      </c>
      <c r="D67" s="3">
        <v>1</v>
      </c>
      <c r="E67" s="4">
        <v>83.333333333333343</v>
      </c>
    </row>
    <row r="68" spans="1:5" x14ac:dyDescent="0.25">
      <c r="A68" s="2" t="s">
        <v>205</v>
      </c>
      <c r="B68" s="3">
        <v>50</v>
      </c>
      <c r="C68" s="3">
        <v>23</v>
      </c>
      <c r="D68" s="3">
        <v>27</v>
      </c>
      <c r="E68" s="4">
        <v>46</v>
      </c>
    </row>
    <row r="69" spans="1:5" x14ac:dyDescent="0.25">
      <c r="A69" s="2" t="s">
        <v>208</v>
      </c>
      <c r="B69" s="3">
        <v>47</v>
      </c>
      <c r="C69" s="3">
        <v>22</v>
      </c>
      <c r="D69" s="3">
        <v>25</v>
      </c>
      <c r="E69" s="4">
        <v>46.808510638297875</v>
      </c>
    </row>
    <row r="70" spans="1:5" x14ac:dyDescent="0.25">
      <c r="A70" s="2" t="s">
        <v>131</v>
      </c>
      <c r="B70" s="3">
        <v>43</v>
      </c>
      <c r="C70" s="3">
        <v>16</v>
      </c>
      <c r="D70" s="3">
        <v>27</v>
      </c>
      <c r="E70" s="4">
        <v>37.209302325581397</v>
      </c>
    </row>
    <row r="71" spans="1:5" x14ac:dyDescent="0.25">
      <c r="A71" s="2" t="s">
        <v>216</v>
      </c>
      <c r="B71" s="3">
        <v>55</v>
      </c>
      <c r="C71" s="3">
        <v>29</v>
      </c>
      <c r="D71" s="3">
        <v>26</v>
      </c>
      <c r="E71" s="4">
        <v>52.72727272727272</v>
      </c>
    </row>
    <row r="72" spans="1:5" x14ac:dyDescent="0.25">
      <c r="A72" s="2" t="s">
        <v>443</v>
      </c>
      <c r="B72" s="3">
        <v>6</v>
      </c>
      <c r="C72" s="3">
        <v>2</v>
      </c>
      <c r="D72" s="3">
        <v>4</v>
      </c>
      <c r="E72" s="4">
        <v>33.333333333333329</v>
      </c>
    </row>
    <row r="73" spans="1:5" x14ac:dyDescent="0.25">
      <c r="A73" s="2" t="s">
        <v>535</v>
      </c>
      <c r="B73" s="3">
        <v>25</v>
      </c>
      <c r="C73" s="3">
        <v>8</v>
      </c>
      <c r="D73" s="3">
        <v>17</v>
      </c>
      <c r="E73" s="4">
        <v>32</v>
      </c>
    </row>
    <row r="74" spans="1:5" x14ac:dyDescent="0.25">
      <c r="A74" s="2" t="s">
        <v>109</v>
      </c>
      <c r="B74" s="3">
        <v>14</v>
      </c>
      <c r="C74" s="3">
        <v>9</v>
      </c>
      <c r="D74" s="3">
        <v>5</v>
      </c>
      <c r="E74" s="4">
        <v>64.285714285714292</v>
      </c>
    </row>
    <row r="75" spans="1:5" x14ac:dyDescent="0.25">
      <c r="A75" s="2" t="s">
        <v>226</v>
      </c>
      <c r="B75" s="3">
        <v>29</v>
      </c>
      <c r="C75" s="3">
        <v>14</v>
      </c>
      <c r="D75" s="3">
        <v>15</v>
      </c>
      <c r="E75" s="4">
        <v>48.275862068965516</v>
      </c>
    </row>
    <row r="76" spans="1:5" x14ac:dyDescent="0.25">
      <c r="A76" s="2" t="s">
        <v>57</v>
      </c>
      <c r="B76" s="3">
        <v>70</v>
      </c>
      <c r="C76" s="3">
        <v>30</v>
      </c>
      <c r="D76" s="3">
        <v>40</v>
      </c>
      <c r="E76" s="4">
        <v>42.857142857142854</v>
      </c>
    </row>
    <row r="77" spans="1:5" x14ac:dyDescent="0.25">
      <c r="A77" s="2" t="s">
        <v>300</v>
      </c>
      <c r="B77" s="3">
        <v>17</v>
      </c>
      <c r="C77" s="3">
        <v>10</v>
      </c>
      <c r="D77" s="3">
        <v>7</v>
      </c>
      <c r="E77" s="4">
        <v>58.82352941176471</v>
      </c>
    </row>
    <row r="78" spans="1:5" x14ac:dyDescent="0.25">
      <c r="A78" s="2" t="s">
        <v>357</v>
      </c>
      <c r="B78" s="3">
        <v>62</v>
      </c>
      <c r="C78" s="3">
        <v>19</v>
      </c>
      <c r="D78" s="3">
        <v>43</v>
      </c>
      <c r="E78" s="4">
        <v>30.64516129032258</v>
      </c>
    </row>
    <row r="79" spans="1:5" x14ac:dyDescent="0.25">
      <c r="A79" s="2" t="s">
        <v>458</v>
      </c>
      <c r="B79" s="3">
        <v>13</v>
      </c>
      <c r="C79" s="3">
        <v>5</v>
      </c>
      <c r="D79" s="3">
        <v>8</v>
      </c>
      <c r="E79" s="4">
        <v>38.461538461538467</v>
      </c>
    </row>
    <row r="80" spans="1:5" x14ac:dyDescent="0.25">
      <c r="A80" s="2" t="s">
        <v>424</v>
      </c>
      <c r="B80" s="3">
        <v>72</v>
      </c>
      <c r="C80" s="3">
        <v>23</v>
      </c>
      <c r="D80" s="3">
        <v>49</v>
      </c>
      <c r="E80" s="4">
        <v>31.944444444444443</v>
      </c>
    </row>
    <row r="81" spans="1:5" x14ac:dyDescent="0.25">
      <c r="A81" s="2" t="s">
        <v>96</v>
      </c>
      <c r="B81" s="3">
        <v>24</v>
      </c>
      <c r="C81" s="3">
        <v>8</v>
      </c>
      <c r="D81" s="3">
        <v>16</v>
      </c>
      <c r="E81" s="4">
        <v>33.333333333333329</v>
      </c>
    </row>
    <row r="82" spans="1:5" x14ac:dyDescent="0.25">
      <c r="A82" s="2" t="s">
        <v>232</v>
      </c>
      <c r="B82" s="3">
        <v>48</v>
      </c>
      <c r="C82" s="3">
        <v>21</v>
      </c>
      <c r="D82" s="3">
        <v>27</v>
      </c>
      <c r="E82" s="4">
        <v>43.75</v>
      </c>
    </row>
    <row r="83" spans="1:5" x14ac:dyDescent="0.25">
      <c r="A83" s="2" t="s">
        <v>166</v>
      </c>
      <c r="B83" s="3">
        <v>51</v>
      </c>
      <c r="C83" s="3">
        <v>25</v>
      </c>
      <c r="D83" s="3">
        <v>26</v>
      </c>
      <c r="E83" s="4">
        <v>49.019607843137251</v>
      </c>
    </row>
    <row r="84" spans="1:5" x14ac:dyDescent="0.25">
      <c r="A84" s="2" t="s">
        <v>310</v>
      </c>
      <c r="B84" s="3">
        <v>22</v>
      </c>
      <c r="C84" s="3">
        <v>9</v>
      </c>
      <c r="D84" s="3">
        <v>13</v>
      </c>
      <c r="E84" s="4">
        <v>40.909090909090914</v>
      </c>
    </row>
    <row r="85" spans="1:5" x14ac:dyDescent="0.25">
      <c r="A85" s="2" t="s">
        <v>461</v>
      </c>
      <c r="B85" s="3">
        <v>29</v>
      </c>
      <c r="C85" s="3">
        <v>8</v>
      </c>
      <c r="D85" s="3">
        <v>21</v>
      </c>
      <c r="E85" s="4">
        <v>27.586206896551722</v>
      </c>
    </row>
    <row r="86" spans="1:5" x14ac:dyDescent="0.25">
      <c r="A86" s="2" t="s">
        <v>237</v>
      </c>
      <c r="B86" s="3">
        <v>32</v>
      </c>
      <c r="C86" s="3">
        <v>13</v>
      </c>
      <c r="D86" s="3">
        <v>19</v>
      </c>
      <c r="E86" s="4">
        <v>40.625</v>
      </c>
    </row>
    <row r="87" spans="1:5" x14ac:dyDescent="0.25">
      <c r="A87" s="2" t="s">
        <v>162</v>
      </c>
      <c r="B87" s="3">
        <v>44</v>
      </c>
      <c r="C87" s="3">
        <v>11</v>
      </c>
      <c r="D87" s="3">
        <v>33</v>
      </c>
      <c r="E87" s="4">
        <v>25</v>
      </c>
    </row>
    <row r="88" spans="1:5" x14ac:dyDescent="0.25">
      <c r="A88" s="2" t="s">
        <v>27</v>
      </c>
      <c r="B88" s="3">
        <v>51</v>
      </c>
      <c r="C88" s="3">
        <v>16</v>
      </c>
      <c r="D88" s="3">
        <v>35</v>
      </c>
      <c r="E88" s="4">
        <v>31.372549019607842</v>
      </c>
    </row>
    <row r="89" spans="1:5" x14ac:dyDescent="0.25">
      <c r="A89" s="2" t="s">
        <v>378</v>
      </c>
      <c r="B89" s="3">
        <v>47</v>
      </c>
      <c r="C89" s="3">
        <v>20</v>
      </c>
      <c r="D89" s="3">
        <v>27</v>
      </c>
      <c r="E89" s="4">
        <v>42.553191489361701</v>
      </c>
    </row>
    <row r="90" spans="1:5" x14ac:dyDescent="0.25">
      <c r="A90" s="2" t="s">
        <v>172</v>
      </c>
      <c r="B90" s="3">
        <v>56</v>
      </c>
      <c r="C90" s="3">
        <v>20</v>
      </c>
      <c r="D90" s="3">
        <v>36</v>
      </c>
      <c r="E90" s="4">
        <v>35.714285714285715</v>
      </c>
    </row>
    <row r="91" spans="1:5" x14ac:dyDescent="0.25">
      <c r="A91" s="2" t="s">
        <v>33</v>
      </c>
      <c r="B91" s="3">
        <v>62</v>
      </c>
      <c r="C91" s="3">
        <v>25</v>
      </c>
      <c r="D91" s="3">
        <v>37</v>
      </c>
      <c r="E91" s="4">
        <v>40.322580645161288</v>
      </c>
    </row>
    <row r="92" spans="1:5" x14ac:dyDescent="0.25">
      <c r="A92" s="2" t="s">
        <v>452</v>
      </c>
      <c r="B92" s="3">
        <v>6</v>
      </c>
      <c r="C92" s="3">
        <v>5</v>
      </c>
      <c r="D92" s="3">
        <v>1</v>
      </c>
      <c r="E92" s="4">
        <v>83.333333333333343</v>
      </c>
    </row>
    <row r="93" spans="1:5" x14ac:dyDescent="0.25">
      <c r="A93" s="2" t="s">
        <v>354</v>
      </c>
      <c r="B93" s="3">
        <v>61</v>
      </c>
      <c r="C93" s="3">
        <v>30</v>
      </c>
      <c r="D93" s="3">
        <v>31</v>
      </c>
      <c r="E93" s="4">
        <v>49.180327868852459</v>
      </c>
    </row>
    <row r="94" spans="1:5" x14ac:dyDescent="0.25">
      <c r="A94" s="2" t="s">
        <v>64</v>
      </c>
      <c r="B94" s="3">
        <v>113</v>
      </c>
      <c r="C94" s="3">
        <v>42</v>
      </c>
      <c r="D94" s="3">
        <v>71</v>
      </c>
      <c r="E94" s="4">
        <v>37.168141592920357</v>
      </c>
    </row>
    <row r="95" spans="1:5" x14ac:dyDescent="0.25">
      <c r="A95" s="2" t="s">
        <v>260</v>
      </c>
      <c r="B95" s="3">
        <v>20</v>
      </c>
      <c r="C95" s="3">
        <v>6</v>
      </c>
      <c r="D95" s="3">
        <v>14</v>
      </c>
      <c r="E95" s="4">
        <v>30</v>
      </c>
    </row>
    <row r="96" spans="1:5" x14ac:dyDescent="0.25">
      <c r="A96" s="2" t="s">
        <v>314</v>
      </c>
      <c r="B96" s="3">
        <v>24</v>
      </c>
      <c r="C96" s="3">
        <v>10</v>
      </c>
      <c r="D96" s="3">
        <v>14</v>
      </c>
      <c r="E96" s="4">
        <v>41.666666666666671</v>
      </c>
    </row>
    <row r="97" spans="1:5" x14ac:dyDescent="0.25">
      <c r="A97" s="2" t="s">
        <v>327</v>
      </c>
      <c r="B97" s="3">
        <v>11</v>
      </c>
      <c r="C97" s="3">
        <v>5</v>
      </c>
      <c r="D97" s="3">
        <v>6</v>
      </c>
      <c r="E97" s="4">
        <v>45.454545454545453</v>
      </c>
    </row>
    <row r="98" spans="1:5" x14ac:dyDescent="0.25">
      <c r="A98" s="2" t="s">
        <v>198</v>
      </c>
      <c r="B98" s="3">
        <v>61</v>
      </c>
      <c r="C98" s="3">
        <v>20</v>
      </c>
      <c r="D98" s="3">
        <v>41</v>
      </c>
      <c r="E98" s="4">
        <v>32.786885245901637</v>
      </c>
    </row>
    <row r="99" spans="1:5" x14ac:dyDescent="0.25">
      <c r="A99" s="2" t="s">
        <v>39</v>
      </c>
      <c r="B99" s="3">
        <v>23</v>
      </c>
      <c r="C99" s="3">
        <v>11</v>
      </c>
      <c r="D99" s="3">
        <v>12</v>
      </c>
      <c r="E99" s="4">
        <v>47.826086956521742</v>
      </c>
    </row>
    <row r="100" spans="1:5" x14ac:dyDescent="0.25">
      <c r="A100" s="2" t="s">
        <v>532</v>
      </c>
      <c r="B100" s="3">
        <v>0</v>
      </c>
      <c r="C100" s="3">
        <v>0</v>
      </c>
      <c r="D100" s="3">
        <v>0</v>
      </c>
      <c r="E100" s="4" t="e">
        <v>#DIV/0!</v>
      </c>
    </row>
    <row r="101" spans="1:5" x14ac:dyDescent="0.25">
      <c r="A101" s="2" t="s">
        <v>374</v>
      </c>
      <c r="B101" s="3">
        <v>58</v>
      </c>
      <c r="C101" s="3">
        <v>30</v>
      </c>
      <c r="D101" s="3">
        <v>28</v>
      </c>
      <c r="E101" s="4">
        <v>51.724137931034484</v>
      </c>
    </row>
    <row r="102" spans="1:5" x14ac:dyDescent="0.25">
      <c r="A102" s="2" t="s">
        <v>366</v>
      </c>
      <c r="B102" s="3">
        <v>55</v>
      </c>
      <c r="C102" s="3">
        <v>20</v>
      </c>
      <c r="D102" s="3">
        <v>35</v>
      </c>
      <c r="E102" s="4">
        <v>36.363636363636367</v>
      </c>
    </row>
    <row r="103" spans="1:5" x14ac:dyDescent="0.25">
      <c r="A103" s="2" t="s">
        <v>542</v>
      </c>
      <c r="B103" s="3">
        <v>4467</v>
      </c>
      <c r="C103" s="3">
        <v>1831</v>
      </c>
      <c r="D103" s="3">
        <v>2636</v>
      </c>
      <c r="E103" s="4">
        <v>40.98947839713454</v>
      </c>
    </row>
  </sheetData>
  <pageMargins left="0.7" right="0.7" top="0.75" bottom="0.75" header="0.3" footer="0.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1"/>
  <sheetViews>
    <sheetView topLeftCell="A2" workbookViewId="0">
      <selection sqref="A1:T191"/>
    </sheetView>
  </sheetViews>
  <sheetFormatPr defaultRowHeight="15" x14ac:dyDescent="0.25"/>
  <cols>
    <col min="1" max="1" width="19.28515625" customWidth="1"/>
    <col min="2" max="2" width="38.28515625" bestFit="1" customWidth="1"/>
    <col min="3" max="3" width="7.7109375" customWidth="1"/>
    <col min="4" max="4" width="14" customWidth="1"/>
    <col min="5" max="5" width="24.7109375" customWidth="1"/>
    <col min="6" max="6" width="27.85546875" customWidth="1"/>
    <col min="7" max="7" width="26" customWidth="1"/>
    <col min="8" max="8" width="21.5703125" customWidth="1"/>
    <col min="9" max="9" width="26.5703125" bestFit="1" customWidth="1"/>
    <col min="10" max="10" width="29.140625" bestFit="1" customWidth="1"/>
    <col min="11" max="11" width="17" customWidth="1"/>
    <col min="12" max="12" width="14.5703125" customWidth="1"/>
    <col min="13" max="13" width="12" customWidth="1"/>
    <col min="14" max="14" width="12.85546875" customWidth="1"/>
    <col min="15" max="15" width="9.42578125" customWidth="1"/>
    <col min="16" max="16" width="19.140625" customWidth="1"/>
    <col min="17" max="17" width="16.140625" customWidth="1"/>
    <col min="18" max="18" width="11.28515625" customWidth="1"/>
    <col min="19" max="19" width="6.85546875" customWidth="1"/>
    <col min="20" max="20" width="16.85546875" customWidth="1"/>
  </cols>
  <sheetData>
    <row r="1" spans="1:2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538</v>
      </c>
      <c r="S1" t="s">
        <v>539</v>
      </c>
      <c r="T1" t="s">
        <v>540</v>
      </c>
    </row>
    <row r="2" spans="1:20" x14ac:dyDescent="0.25">
      <c r="A2" t="s">
        <v>17</v>
      </c>
      <c r="B2" t="s">
        <v>18</v>
      </c>
      <c r="C2">
        <v>202280</v>
      </c>
      <c r="D2" t="s">
        <v>19</v>
      </c>
      <c r="E2" t="s">
        <v>20</v>
      </c>
      <c r="F2">
        <v>3311</v>
      </c>
      <c r="G2" t="s">
        <v>21</v>
      </c>
      <c r="H2" t="s">
        <v>22</v>
      </c>
      <c r="I2" t="s">
        <v>23</v>
      </c>
      <c r="J2" t="s">
        <v>24</v>
      </c>
      <c r="K2">
        <v>4.3899999999999997</v>
      </c>
      <c r="L2">
        <v>4.55</v>
      </c>
      <c r="M2">
        <v>4.5199999999999996</v>
      </c>
      <c r="N2">
        <v>4.4800000000000004</v>
      </c>
      <c r="O2">
        <v>25</v>
      </c>
      <c r="P2">
        <v>12</v>
      </c>
      <c r="Q2">
        <v>48</v>
      </c>
      <c r="R2" t="str">
        <f>LEFT(H2, 1)</f>
        <v>E</v>
      </c>
      <c r="S2" t="str">
        <f>LEFT(B2, 5)</f>
        <v>80888</v>
      </c>
      <c r="T2">
        <f>O2-P2</f>
        <v>13</v>
      </c>
    </row>
    <row r="3" spans="1:20" x14ac:dyDescent="0.25">
      <c r="A3" t="s">
        <v>25</v>
      </c>
      <c r="B3" t="s">
        <v>26</v>
      </c>
      <c r="C3">
        <v>202280</v>
      </c>
      <c r="D3" t="s">
        <v>19</v>
      </c>
      <c r="E3" t="s">
        <v>20</v>
      </c>
      <c r="F3">
        <v>3331</v>
      </c>
      <c r="G3" t="s">
        <v>21</v>
      </c>
      <c r="H3" t="s">
        <v>27</v>
      </c>
      <c r="I3" t="s">
        <v>23</v>
      </c>
      <c r="J3" t="s">
        <v>24</v>
      </c>
      <c r="K3">
        <v>4.87</v>
      </c>
      <c r="L3">
        <v>4.6900000000000004</v>
      </c>
      <c r="M3">
        <v>4.72</v>
      </c>
      <c r="N3">
        <v>4.7699999999999996</v>
      </c>
      <c r="O3">
        <v>17</v>
      </c>
      <c r="P3">
        <v>9</v>
      </c>
      <c r="Q3">
        <v>52.94</v>
      </c>
      <c r="R3" t="str">
        <f t="shared" ref="R3:R66" si="0">LEFT(H3, 1)</f>
        <v>S</v>
      </c>
      <c r="S3" t="str">
        <f t="shared" ref="S3:S66" si="1">LEFT(B3, 5)</f>
        <v>80889</v>
      </c>
      <c r="T3">
        <f t="shared" ref="T3:T66" si="2">O3-P3</f>
        <v>8</v>
      </c>
    </row>
    <row r="4" spans="1:20" x14ac:dyDescent="0.25">
      <c r="A4" t="s">
        <v>28</v>
      </c>
      <c r="B4" t="s">
        <v>29</v>
      </c>
      <c r="C4">
        <v>202280</v>
      </c>
      <c r="D4" t="s">
        <v>19</v>
      </c>
      <c r="E4" t="s">
        <v>20</v>
      </c>
      <c r="F4">
        <v>3332</v>
      </c>
      <c r="G4" t="s">
        <v>21</v>
      </c>
      <c r="H4" t="s">
        <v>30</v>
      </c>
      <c r="I4" t="s">
        <v>23</v>
      </c>
      <c r="J4" t="s">
        <v>24</v>
      </c>
      <c r="K4">
        <v>5</v>
      </c>
      <c r="L4">
        <v>4.9400000000000004</v>
      </c>
      <c r="M4">
        <v>4.97</v>
      </c>
      <c r="N4">
        <v>4.97</v>
      </c>
      <c r="O4">
        <v>25</v>
      </c>
      <c r="P4">
        <v>7</v>
      </c>
      <c r="Q4">
        <v>28</v>
      </c>
      <c r="R4" t="str">
        <f t="shared" si="0"/>
        <v>L</v>
      </c>
      <c r="S4" t="str">
        <f t="shared" si="1"/>
        <v>80890</v>
      </c>
      <c r="T4">
        <f t="shared" si="2"/>
        <v>18</v>
      </c>
    </row>
    <row r="5" spans="1:20" x14ac:dyDescent="0.25">
      <c r="A5" t="s">
        <v>31</v>
      </c>
      <c r="B5" t="s">
        <v>32</v>
      </c>
      <c r="C5">
        <v>202280</v>
      </c>
      <c r="D5" t="s">
        <v>19</v>
      </c>
      <c r="E5" t="s">
        <v>20</v>
      </c>
      <c r="F5">
        <v>3321</v>
      </c>
      <c r="G5" t="s">
        <v>21</v>
      </c>
      <c r="H5" t="s">
        <v>33</v>
      </c>
      <c r="I5" t="s">
        <v>23</v>
      </c>
      <c r="J5" t="s">
        <v>24</v>
      </c>
      <c r="K5">
        <v>4.67</v>
      </c>
      <c r="L5">
        <v>4.5999999999999996</v>
      </c>
      <c r="M5">
        <v>4.7</v>
      </c>
      <c r="N5">
        <v>4.6500000000000004</v>
      </c>
      <c r="O5">
        <v>25</v>
      </c>
      <c r="P5">
        <v>14</v>
      </c>
      <c r="Q5">
        <v>56</v>
      </c>
      <c r="R5" t="str">
        <f t="shared" si="0"/>
        <v>S</v>
      </c>
      <c r="S5" t="str">
        <f t="shared" si="1"/>
        <v>80891</v>
      </c>
      <c r="T5">
        <f t="shared" si="2"/>
        <v>11</v>
      </c>
    </row>
    <row r="6" spans="1:20" x14ac:dyDescent="0.25">
      <c r="A6" t="s">
        <v>34</v>
      </c>
      <c r="B6" t="s">
        <v>35</v>
      </c>
      <c r="C6">
        <v>202280</v>
      </c>
      <c r="D6" t="s">
        <v>19</v>
      </c>
      <c r="E6" t="s">
        <v>20</v>
      </c>
      <c r="F6">
        <v>3322</v>
      </c>
      <c r="G6" t="s">
        <v>21</v>
      </c>
      <c r="H6" t="s">
        <v>22</v>
      </c>
      <c r="I6" t="s">
        <v>23</v>
      </c>
      <c r="J6" t="s">
        <v>24</v>
      </c>
      <c r="K6">
        <v>4.55</v>
      </c>
      <c r="L6">
        <v>4.59</v>
      </c>
      <c r="M6">
        <v>4.3899999999999997</v>
      </c>
      <c r="N6">
        <v>4.5199999999999996</v>
      </c>
      <c r="O6">
        <v>25</v>
      </c>
      <c r="P6">
        <v>8</v>
      </c>
      <c r="Q6">
        <v>32</v>
      </c>
      <c r="R6" t="str">
        <f t="shared" si="0"/>
        <v>E</v>
      </c>
      <c r="S6" t="str">
        <f t="shared" si="1"/>
        <v>80892</v>
      </c>
      <c r="T6">
        <f t="shared" si="2"/>
        <v>17</v>
      </c>
    </row>
    <row r="7" spans="1:20" x14ac:dyDescent="0.25">
      <c r="A7" t="s">
        <v>36</v>
      </c>
      <c r="B7" t="s">
        <v>37</v>
      </c>
      <c r="C7">
        <v>202280</v>
      </c>
      <c r="D7" t="s">
        <v>19</v>
      </c>
      <c r="E7" t="s">
        <v>20</v>
      </c>
      <c r="F7">
        <v>3311</v>
      </c>
      <c r="G7" t="s">
        <v>38</v>
      </c>
      <c r="H7" t="s">
        <v>39</v>
      </c>
      <c r="I7" t="s">
        <v>23</v>
      </c>
      <c r="J7" t="s">
        <v>24</v>
      </c>
      <c r="K7">
        <v>4.53</v>
      </c>
      <c r="L7">
        <v>4.68</v>
      </c>
      <c r="M7">
        <v>4.55</v>
      </c>
      <c r="N7">
        <v>4.58</v>
      </c>
      <c r="O7">
        <v>23</v>
      </c>
      <c r="P7">
        <v>11</v>
      </c>
      <c r="Q7">
        <v>47.83</v>
      </c>
      <c r="R7" t="str">
        <f t="shared" si="0"/>
        <v>T</v>
      </c>
      <c r="S7" t="str">
        <f t="shared" si="1"/>
        <v>80893</v>
      </c>
      <c r="T7">
        <f t="shared" si="2"/>
        <v>12</v>
      </c>
    </row>
    <row r="8" spans="1:20" x14ac:dyDescent="0.25">
      <c r="A8" t="s">
        <v>40</v>
      </c>
      <c r="B8" t="s">
        <v>41</v>
      </c>
      <c r="C8">
        <v>202280</v>
      </c>
      <c r="D8" t="s">
        <v>19</v>
      </c>
      <c r="E8" t="s">
        <v>20</v>
      </c>
      <c r="F8">
        <v>3321</v>
      </c>
      <c r="G8" t="s">
        <v>38</v>
      </c>
      <c r="H8" t="s">
        <v>42</v>
      </c>
      <c r="I8" t="s">
        <v>23</v>
      </c>
      <c r="J8" t="s">
        <v>24</v>
      </c>
      <c r="K8">
        <v>4.5199999999999996</v>
      </c>
      <c r="L8">
        <v>4.82</v>
      </c>
      <c r="M8">
        <v>4.6399999999999997</v>
      </c>
      <c r="N8">
        <v>4.6500000000000004</v>
      </c>
      <c r="O8">
        <v>25</v>
      </c>
      <c r="P8">
        <v>11</v>
      </c>
      <c r="Q8">
        <v>44</v>
      </c>
      <c r="R8" t="str">
        <f t="shared" si="0"/>
        <v>J</v>
      </c>
      <c r="S8" t="str">
        <f t="shared" si="1"/>
        <v>80895</v>
      </c>
      <c r="T8">
        <f t="shared" si="2"/>
        <v>14</v>
      </c>
    </row>
    <row r="9" spans="1:20" x14ac:dyDescent="0.25">
      <c r="A9" t="s">
        <v>43</v>
      </c>
      <c r="B9" t="s">
        <v>44</v>
      </c>
      <c r="C9">
        <v>202280</v>
      </c>
      <c r="D9" t="s">
        <v>19</v>
      </c>
      <c r="E9" t="s">
        <v>20</v>
      </c>
      <c r="F9">
        <v>3322</v>
      </c>
      <c r="G9" t="s">
        <v>38</v>
      </c>
      <c r="H9" t="s">
        <v>45</v>
      </c>
      <c r="I9" t="s">
        <v>23</v>
      </c>
      <c r="J9" t="s">
        <v>24</v>
      </c>
      <c r="K9">
        <v>4.8499999999999996</v>
      </c>
      <c r="L9">
        <v>4.82</v>
      </c>
      <c r="M9">
        <v>4.87</v>
      </c>
      <c r="N9">
        <v>4.84</v>
      </c>
      <c r="O9">
        <v>25</v>
      </c>
      <c r="P9">
        <v>11</v>
      </c>
      <c r="Q9">
        <v>44</v>
      </c>
      <c r="R9" t="str">
        <f t="shared" si="0"/>
        <v>C</v>
      </c>
      <c r="S9" t="str">
        <f t="shared" si="1"/>
        <v>80896</v>
      </c>
      <c r="T9">
        <f t="shared" si="2"/>
        <v>14</v>
      </c>
    </row>
    <row r="10" spans="1:20" x14ac:dyDescent="0.25">
      <c r="A10" t="s">
        <v>46</v>
      </c>
      <c r="B10" t="s">
        <v>47</v>
      </c>
      <c r="C10">
        <v>202280</v>
      </c>
      <c r="D10" t="s">
        <v>19</v>
      </c>
      <c r="E10" t="s">
        <v>20</v>
      </c>
      <c r="F10">
        <v>4341</v>
      </c>
      <c r="G10" t="s">
        <v>38</v>
      </c>
      <c r="H10" t="s">
        <v>48</v>
      </c>
      <c r="I10" t="s">
        <v>23</v>
      </c>
      <c r="J10" t="s">
        <v>24</v>
      </c>
      <c r="K10">
        <v>4.6500000000000004</v>
      </c>
      <c r="L10">
        <v>4.6100000000000003</v>
      </c>
      <c r="M10">
        <v>4.7</v>
      </c>
      <c r="N10">
        <v>4.6500000000000004</v>
      </c>
      <c r="O10">
        <v>23</v>
      </c>
      <c r="P10">
        <v>9</v>
      </c>
      <c r="Q10">
        <v>39.130000000000003</v>
      </c>
      <c r="R10" t="str">
        <f t="shared" si="0"/>
        <v>K</v>
      </c>
      <c r="S10" t="str">
        <f t="shared" si="1"/>
        <v>80897</v>
      </c>
      <c r="T10">
        <f t="shared" si="2"/>
        <v>14</v>
      </c>
    </row>
    <row r="11" spans="1:20" x14ac:dyDescent="0.25">
      <c r="A11" t="s">
        <v>49</v>
      </c>
      <c r="B11" t="s">
        <v>50</v>
      </c>
      <c r="C11">
        <v>202280</v>
      </c>
      <c r="D11" t="s">
        <v>19</v>
      </c>
      <c r="E11" t="s">
        <v>20</v>
      </c>
      <c r="F11">
        <v>126</v>
      </c>
      <c r="G11" t="s">
        <v>21</v>
      </c>
      <c r="H11" t="s">
        <v>51</v>
      </c>
      <c r="I11" t="s">
        <v>23</v>
      </c>
      <c r="J11" t="s">
        <v>24</v>
      </c>
      <c r="K11">
        <v>4.49</v>
      </c>
      <c r="L11">
        <v>4.38</v>
      </c>
      <c r="M11">
        <v>4.21</v>
      </c>
      <c r="N11">
        <v>4.38</v>
      </c>
      <c r="O11">
        <v>21</v>
      </c>
      <c r="P11">
        <v>8</v>
      </c>
      <c r="Q11">
        <v>38.1</v>
      </c>
      <c r="R11" t="str">
        <f t="shared" si="0"/>
        <v>J</v>
      </c>
      <c r="S11" t="str">
        <f t="shared" si="1"/>
        <v>80936</v>
      </c>
      <c r="T11">
        <f t="shared" si="2"/>
        <v>13</v>
      </c>
    </row>
    <row r="12" spans="1:20" x14ac:dyDescent="0.25">
      <c r="A12" t="s">
        <v>52</v>
      </c>
      <c r="B12" t="s">
        <v>53</v>
      </c>
      <c r="C12">
        <v>202280</v>
      </c>
      <c r="D12" t="s">
        <v>54</v>
      </c>
      <c r="E12" t="s">
        <v>20</v>
      </c>
      <c r="F12">
        <v>126</v>
      </c>
      <c r="G12" t="s">
        <v>38</v>
      </c>
      <c r="H12" t="s">
        <v>51</v>
      </c>
      <c r="I12" t="s">
        <v>23</v>
      </c>
      <c r="J12" t="s">
        <v>24</v>
      </c>
      <c r="K12">
        <v>3.92</v>
      </c>
      <c r="L12">
        <v>3.93</v>
      </c>
      <c r="M12">
        <v>3.88</v>
      </c>
      <c r="N12">
        <v>3.91</v>
      </c>
      <c r="O12">
        <v>24</v>
      </c>
      <c r="P12">
        <v>8</v>
      </c>
      <c r="Q12">
        <v>33.33</v>
      </c>
      <c r="R12" t="str">
        <f t="shared" si="0"/>
        <v>J</v>
      </c>
      <c r="S12" t="str">
        <f t="shared" si="1"/>
        <v>80937</v>
      </c>
      <c r="T12">
        <f t="shared" si="2"/>
        <v>16</v>
      </c>
    </row>
    <row r="13" spans="1:20" x14ac:dyDescent="0.25">
      <c r="A13" t="s">
        <v>55</v>
      </c>
      <c r="B13" t="s">
        <v>56</v>
      </c>
      <c r="C13">
        <v>202280</v>
      </c>
      <c r="D13" t="s">
        <v>19</v>
      </c>
      <c r="E13" t="s">
        <v>20</v>
      </c>
      <c r="F13">
        <v>201</v>
      </c>
      <c r="G13" t="s">
        <v>21</v>
      </c>
      <c r="H13" t="s">
        <v>57</v>
      </c>
      <c r="I13" t="s">
        <v>23</v>
      </c>
      <c r="J13" t="s">
        <v>24</v>
      </c>
      <c r="K13">
        <v>4.82</v>
      </c>
      <c r="L13">
        <v>4.83</v>
      </c>
      <c r="M13">
        <v>4.8</v>
      </c>
      <c r="N13">
        <v>4.82</v>
      </c>
      <c r="O13">
        <v>33</v>
      </c>
      <c r="P13">
        <v>21</v>
      </c>
      <c r="Q13">
        <v>63.64</v>
      </c>
      <c r="R13" t="str">
        <f t="shared" si="0"/>
        <v>M</v>
      </c>
      <c r="S13" t="str">
        <f t="shared" si="1"/>
        <v>80938</v>
      </c>
      <c r="T13">
        <f t="shared" si="2"/>
        <v>12</v>
      </c>
    </row>
    <row r="14" spans="1:20" x14ac:dyDescent="0.25">
      <c r="A14" t="s">
        <v>58</v>
      </c>
      <c r="B14" t="s">
        <v>59</v>
      </c>
      <c r="C14">
        <v>202280</v>
      </c>
      <c r="D14" t="s">
        <v>54</v>
      </c>
      <c r="E14" t="s">
        <v>20</v>
      </c>
      <c r="F14">
        <v>201</v>
      </c>
      <c r="G14" t="s">
        <v>38</v>
      </c>
      <c r="H14" t="s">
        <v>57</v>
      </c>
      <c r="I14" t="s">
        <v>23</v>
      </c>
      <c r="J14" t="s">
        <v>24</v>
      </c>
      <c r="K14">
        <v>4.93</v>
      </c>
      <c r="L14">
        <v>4.6900000000000004</v>
      </c>
      <c r="M14">
        <v>4.84</v>
      </c>
      <c r="N14">
        <v>4.82</v>
      </c>
      <c r="O14">
        <v>37</v>
      </c>
      <c r="P14">
        <v>9</v>
      </c>
      <c r="Q14">
        <v>24.32</v>
      </c>
      <c r="R14" t="str">
        <f t="shared" si="0"/>
        <v>M</v>
      </c>
      <c r="S14" t="str">
        <f t="shared" si="1"/>
        <v>80939</v>
      </c>
      <c r="T14">
        <f t="shared" si="2"/>
        <v>28</v>
      </c>
    </row>
    <row r="15" spans="1:20" x14ac:dyDescent="0.25">
      <c r="A15" t="s">
        <v>60</v>
      </c>
      <c r="B15" t="s">
        <v>61</v>
      </c>
      <c r="C15">
        <v>202280</v>
      </c>
      <c r="D15" t="s">
        <v>19</v>
      </c>
      <c r="E15" t="s">
        <v>20</v>
      </c>
      <c r="F15">
        <v>4341</v>
      </c>
      <c r="G15" t="s">
        <v>21</v>
      </c>
      <c r="H15" t="s">
        <v>22</v>
      </c>
      <c r="I15" t="s">
        <v>23</v>
      </c>
      <c r="J15" t="s">
        <v>24</v>
      </c>
      <c r="K15">
        <v>5</v>
      </c>
      <c r="L15">
        <v>5</v>
      </c>
      <c r="M15">
        <v>4.91</v>
      </c>
      <c r="N15">
        <v>4.9800000000000004</v>
      </c>
      <c r="O15">
        <v>25</v>
      </c>
      <c r="P15">
        <v>9</v>
      </c>
      <c r="Q15">
        <v>36</v>
      </c>
      <c r="R15" t="str">
        <f t="shared" si="0"/>
        <v>E</v>
      </c>
      <c r="S15" t="str">
        <f t="shared" si="1"/>
        <v>81043</v>
      </c>
      <c r="T15">
        <f t="shared" si="2"/>
        <v>16</v>
      </c>
    </row>
    <row r="16" spans="1:20" x14ac:dyDescent="0.25">
      <c r="A16" t="s">
        <v>62</v>
      </c>
      <c r="B16" t="s">
        <v>63</v>
      </c>
      <c r="C16">
        <v>202280</v>
      </c>
      <c r="D16" t="s">
        <v>19</v>
      </c>
      <c r="E16" t="s">
        <v>20</v>
      </c>
      <c r="F16">
        <v>4342</v>
      </c>
      <c r="G16" t="s">
        <v>21</v>
      </c>
      <c r="H16" t="s">
        <v>64</v>
      </c>
      <c r="I16" t="s">
        <v>23</v>
      </c>
      <c r="J16" t="s">
        <v>24</v>
      </c>
      <c r="K16">
        <v>4.8</v>
      </c>
      <c r="L16">
        <v>4.87</v>
      </c>
      <c r="M16">
        <v>4.82</v>
      </c>
      <c r="N16">
        <v>4.83</v>
      </c>
      <c r="O16">
        <v>26</v>
      </c>
      <c r="P16">
        <v>15</v>
      </c>
      <c r="Q16">
        <v>57.69</v>
      </c>
      <c r="R16" t="str">
        <f t="shared" si="0"/>
        <v>S</v>
      </c>
      <c r="S16" t="str">
        <f t="shared" si="1"/>
        <v>81046</v>
      </c>
      <c r="T16">
        <f t="shared" si="2"/>
        <v>11</v>
      </c>
    </row>
    <row r="17" spans="1:20" x14ac:dyDescent="0.25">
      <c r="A17" t="s">
        <v>65</v>
      </c>
      <c r="B17" t="s">
        <v>66</v>
      </c>
      <c r="C17">
        <v>202280</v>
      </c>
      <c r="D17" t="s">
        <v>19</v>
      </c>
      <c r="E17" t="s">
        <v>20</v>
      </c>
      <c r="F17">
        <v>4343</v>
      </c>
      <c r="G17" t="s">
        <v>21</v>
      </c>
      <c r="H17" t="s">
        <v>67</v>
      </c>
      <c r="I17" t="s">
        <v>23</v>
      </c>
      <c r="J17" t="s">
        <v>24</v>
      </c>
      <c r="K17">
        <v>4.33</v>
      </c>
      <c r="L17">
        <v>4.29</v>
      </c>
      <c r="M17">
        <v>4.25</v>
      </c>
      <c r="N17">
        <v>4.3</v>
      </c>
      <c r="O17">
        <v>25</v>
      </c>
      <c r="P17">
        <v>12</v>
      </c>
      <c r="Q17">
        <v>48</v>
      </c>
      <c r="R17" t="str">
        <f t="shared" si="0"/>
        <v>A</v>
      </c>
      <c r="S17" t="str">
        <f t="shared" si="1"/>
        <v>81048</v>
      </c>
      <c r="T17">
        <f t="shared" si="2"/>
        <v>13</v>
      </c>
    </row>
    <row r="18" spans="1:20" x14ac:dyDescent="0.25">
      <c r="A18" t="s">
        <v>68</v>
      </c>
      <c r="B18" t="s">
        <v>69</v>
      </c>
      <c r="C18">
        <v>202280</v>
      </c>
      <c r="D18" t="s">
        <v>19</v>
      </c>
      <c r="E18" t="s">
        <v>20</v>
      </c>
      <c r="F18">
        <v>4352</v>
      </c>
      <c r="G18" t="s">
        <v>21</v>
      </c>
      <c r="H18" t="s">
        <v>70</v>
      </c>
      <c r="I18" t="s">
        <v>23</v>
      </c>
      <c r="J18" t="s">
        <v>24</v>
      </c>
      <c r="K18">
        <v>4.72</v>
      </c>
      <c r="L18">
        <v>4.72</v>
      </c>
      <c r="M18">
        <v>4.68</v>
      </c>
      <c r="N18">
        <v>4.71</v>
      </c>
      <c r="O18">
        <v>26</v>
      </c>
      <c r="P18">
        <v>17</v>
      </c>
      <c r="Q18">
        <v>65.38</v>
      </c>
      <c r="R18" t="str">
        <f t="shared" si="0"/>
        <v>G</v>
      </c>
      <c r="S18" t="str">
        <f t="shared" si="1"/>
        <v>81049</v>
      </c>
      <c r="T18">
        <f t="shared" si="2"/>
        <v>9</v>
      </c>
    </row>
    <row r="19" spans="1:20" x14ac:dyDescent="0.25">
      <c r="A19" t="s">
        <v>71</v>
      </c>
      <c r="B19" t="s">
        <v>72</v>
      </c>
      <c r="C19">
        <v>202280</v>
      </c>
      <c r="D19" t="s">
        <v>19</v>
      </c>
      <c r="E19" t="s">
        <v>20</v>
      </c>
      <c r="F19">
        <v>4361</v>
      </c>
      <c r="G19" t="s">
        <v>21</v>
      </c>
      <c r="H19" t="s">
        <v>73</v>
      </c>
      <c r="I19" t="s">
        <v>23</v>
      </c>
      <c r="J19" t="s">
        <v>24</v>
      </c>
      <c r="K19">
        <v>4.75</v>
      </c>
      <c r="L19">
        <v>4.74</v>
      </c>
      <c r="M19">
        <v>4.63</v>
      </c>
      <c r="N19">
        <v>4.71</v>
      </c>
      <c r="O19">
        <v>24</v>
      </c>
      <c r="P19">
        <v>11</v>
      </c>
      <c r="Q19">
        <v>45.83</v>
      </c>
      <c r="R19" t="str">
        <f t="shared" si="0"/>
        <v>L</v>
      </c>
      <c r="S19" t="str">
        <f t="shared" si="1"/>
        <v>81050</v>
      </c>
      <c r="T19">
        <f t="shared" si="2"/>
        <v>13</v>
      </c>
    </row>
    <row r="20" spans="1:20" x14ac:dyDescent="0.25">
      <c r="A20" t="s">
        <v>74</v>
      </c>
      <c r="B20" t="s">
        <v>75</v>
      </c>
      <c r="C20">
        <v>202280</v>
      </c>
      <c r="D20" t="s">
        <v>19</v>
      </c>
      <c r="E20" t="s">
        <v>76</v>
      </c>
      <c r="F20">
        <v>1301</v>
      </c>
      <c r="G20" t="s">
        <v>21</v>
      </c>
      <c r="H20" t="s">
        <v>77</v>
      </c>
      <c r="I20" t="s">
        <v>78</v>
      </c>
      <c r="J20" t="s">
        <v>79</v>
      </c>
      <c r="K20">
        <v>4.6500000000000004</v>
      </c>
      <c r="L20">
        <v>4.68</v>
      </c>
      <c r="M20">
        <v>4.53</v>
      </c>
      <c r="N20">
        <v>4.63</v>
      </c>
      <c r="O20">
        <v>20</v>
      </c>
      <c r="P20">
        <v>11</v>
      </c>
      <c r="Q20">
        <v>55</v>
      </c>
      <c r="R20" t="str">
        <f t="shared" si="0"/>
        <v>A</v>
      </c>
      <c r="S20" t="str">
        <f t="shared" si="1"/>
        <v>81058</v>
      </c>
      <c r="T20">
        <f t="shared" si="2"/>
        <v>9</v>
      </c>
    </row>
    <row r="21" spans="1:20" x14ac:dyDescent="0.25">
      <c r="A21" t="s">
        <v>80</v>
      </c>
      <c r="B21" t="s">
        <v>81</v>
      </c>
      <c r="C21">
        <v>202280</v>
      </c>
      <c r="D21" t="s">
        <v>54</v>
      </c>
      <c r="E21" t="s">
        <v>76</v>
      </c>
      <c r="F21">
        <v>1301</v>
      </c>
      <c r="G21" t="s">
        <v>38</v>
      </c>
      <c r="H21" t="s">
        <v>77</v>
      </c>
      <c r="I21" t="s">
        <v>78</v>
      </c>
      <c r="J21" t="s">
        <v>79</v>
      </c>
      <c r="K21">
        <v>5</v>
      </c>
      <c r="L21">
        <v>5</v>
      </c>
      <c r="M21">
        <v>4.84</v>
      </c>
      <c r="N21">
        <v>4.96</v>
      </c>
      <c r="O21">
        <v>23</v>
      </c>
      <c r="P21">
        <v>9</v>
      </c>
      <c r="Q21">
        <v>39.130000000000003</v>
      </c>
      <c r="R21" t="str">
        <f t="shared" si="0"/>
        <v>A</v>
      </c>
      <c r="S21" t="str">
        <f t="shared" si="1"/>
        <v>81071</v>
      </c>
      <c r="T21">
        <f t="shared" si="2"/>
        <v>14</v>
      </c>
    </row>
    <row r="22" spans="1:20" x14ac:dyDescent="0.25">
      <c r="A22" t="s">
        <v>82</v>
      </c>
      <c r="B22" t="s">
        <v>83</v>
      </c>
      <c r="C22">
        <v>202280</v>
      </c>
      <c r="D22" t="s">
        <v>19</v>
      </c>
      <c r="E22" t="s">
        <v>84</v>
      </c>
      <c r="F22">
        <v>1315</v>
      </c>
      <c r="G22" t="s">
        <v>21</v>
      </c>
      <c r="H22" t="s">
        <v>85</v>
      </c>
      <c r="I22" t="s">
        <v>86</v>
      </c>
      <c r="J22" t="s">
        <v>87</v>
      </c>
      <c r="K22">
        <v>4.51</v>
      </c>
      <c r="L22">
        <v>4.4800000000000004</v>
      </c>
      <c r="M22">
        <v>4.26</v>
      </c>
      <c r="N22">
        <v>4.43</v>
      </c>
      <c r="O22">
        <v>25</v>
      </c>
      <c r="P22">
        <v>14</v>
      </c>
      <c r="Q22">
        <v>56</v>
      </c>
      <c r="R22" t="str">
        <f t="shared" si="0"/>
        <v>C</v>
      </c>
      <c r="S22" t="str">
        <f t="shared" si="1"/>
        <v>81175</v>
      </c>
      <c r="T22">
        <f t="shared" si="2"/>
        <v>11</v>
      </c>
    </row>
    <row r="23" spans="1:20" x14ac:dyDescent="0.25">
      <c r="A23" t="s">
        <v>88</v>
      </c>
      <c r="B23" t="s">
        <v>89</v>
      </c>
      <c r="C23">
        <v>202280</v>
      </c>
      <c r="D23" t="s">
        <v>19</v>
      </c>
      <c r="E23" t="s">
        <v>84</v>
      </c>
      <c r="F23">
        <v>1317</v>
      </c>
      <c r="G23" t="s">
        <v>21</v>
      </c>
      <c r="H23" t="s">
        <v>90</v>
      </c>
      <c r="I23" t="s">
        <v>86</v>
      </c>
      <c r="J23" t="s">
        <v>87</v>
      </c>
      <c r="K23">
        <v>4.25</v>
      </c>
      <c r="L23">
        <v>4.67</v>
      </c>
      <c r="M23">
        <v>4.41</v>
      </c>
      <c r="N23">
        <v>4.43</v>
      </c>
      <c r="O23">
        <v>23</v>
      </c>
      <c r="P23">
        <v>13</v>
      </c>
      <c r="Q23">
        <v>56.52</v>
      </c>
      <c r="R23" t="str">
        <f t="shared" si="0"/>
        <v>K</v>
      </c>
      <c r="S23" t="str">
        <f t="shared" si="1"/>
        <v>81176</v>
      </c>
      <c r="T23">
        <f t="shared" si="2"/>
        <v>10</v>
      </c>
    </row>
    <row r="24" spans="1:20" x14ac:dyDescent="0.25">
      <c r="A24" t="s">
        <v>91</v>
      </c>
      <c r="B24" t="s">
        <v>92</v>
      </c>
      <c r="C24">
        <v>202280</v>
      </c>
      <c r="D24" t="s">
        <v>54</v>
      </c>
      <c r="E24" t="s">
        <v>84</v>
      </c>
      <c r="F24">
        <v>1317</v>
      </c>
      <c r="G24" t="s">
        <v>38</v>
      </c>
      <c r="H24" t="s">
        <v>90</v>
      </c>
      <c r="I24" t="s">
        <v>86</v>
      </c>
      <c r="J24" t="s">
        <v>87</v>
      </c>
      <c r="K24">
        <v>4.57</v>
      </c>
      <c r="L24">
        <v>4.5999999999999996</v>
      </c>
      <c r="M24">
        <v>4.55</v>
      </c>
      <c r="N24">
        <v>4.57</v>
      </c>
      <c r="O24">
        <v>21</v>
      </c>
      <c r="P24">
        <v>5</v>
      </c>
      <c r="Q24">
        <v>23.81</v>
      </c>
      <c r="R24" t="str">
        <f t="shared" si="0"/>
        <v>K</v>
      </c>
      <c r="S24" t="str">
        <f t="shared" si="1"/>
        <v>81178</v>
      </c>
      <c r="T24">
        <f t="shared" si="2"/>
        <v>16</v>
      </c>
    </row>
    <row r="25" spans="1:20" x14ac:dyDescent="0.25">
      <c r="A25" t="s">
        <v>93</v>
      </c>
      <c r="B25" t="s">
        <v>94</v>
      </c>
      <c r="C25">
        <v>202280</v>
      </c>
      <c r="D25" t="s">
        <v>19</v>
      </c>
      <c r="E25" t="s">
        <v>20</v>
      </c>
      <c r="F25">
        <v>3321</v>
      </c>
      <c r="G25" t="s">
        <v>95</v>
      </c>
      <c r="H25" t="s">
        <v>96</v>
      </c>
      <c r="I25" t="s">
        <v>23</v>
      </c>
      <c r="J25" t="s">
        <v>24</v>
      </c>
      <c r="K25">
        <v>5</v>
      </c>
      <c r="L25">
        <v>5</v>
      </c>
      <c r="M25">
        <v>5</v>
      </c>
      <c r="N25">
        <v>5</v>
      </c>
      <c r="O25">
        <v>24</v>
      </c>
      <c r="P25">
        <v>8</v>
      </c>
      <c r="Q25">
        <v>33.33</v>
      </c>
      <c r="R25" t="str">
        <f t="shared" si="0"/>
        <v>P</v>
      </c>
      <c r="S25" t="str">
        <f t="shared" si="1"/>
        <v>81509</v>
      </c>
      <c r="T25">
        <f t="shared" si="2"/>
        <v>16</v>
      </c>
    </row>
    <row r="26" spans="1:20" x14ac:dyDescent="0.25">
      <c r="A26" t="s">
        <v>97</v>
      </c>
      <c r="B26" t="s">
        <v>98</v>
      </c>
      <c r="C26">
        <v>202280</v>
      </c>
      <c r="D26" t="s">
        <v>19</v>
      </c>
      <c r="E26" t="s">
        <v>20</v>
      </c>
      <c r="F26">
        <v>3322</v>
      </c>
      <c r="G26" t="s">
        <v>95</v>
      </c>
      <c r="H26" t="s">
        <v>99</v>
      </c>
      <c r="I26" t="s">
        <v>23</v>
      </c>
      <c r="J26" t="s">
        <v>24</v>
      </c>
      <c r="K26">
        <v>4</v>
      </c>
      <c r="L26">
        <v>4</v>
      </c>
      <c r="M26">
        <v>4</v>
      </c>
      <c r="N26">
        <v>4</v>
      </c>
      <c r="O26">
        <v>4</v>
      </c>
      <c r="P26">
        <v>1</v>
      </c>
      <c r="Q26">
        <v>25</v>
      </c>
      <c r="R26" t="str">
        <f t="shared" si="0"/>
        <v>J</v>
      </c>
      <c r="S26" t="str">
        <f t="shared" si="1"/>
        <v>81510</v>
      </c>
      <c r="T26">
        <f t="shared" si="2"/>
        <v>3</v>
      </c>
    </row>
    <row r="27" spans="1:20" x14ac:dyDescent="0.25">
      <c r="A27" t="s">
        <v>100</v>
      </c>
      <c r="B27" t="s">
        <v>101</v>
      </c>
      <c r="C27">
        <v>202280</v>
      </c>
      <c r="D27" t="s">
        <v>54</v>
      </c>
      <c r="E27" t="s">
        <v>20</v>
      </c>
      <c r="F27">
        <v>3311</v>
      </c>
      <c r="G27" t="s">
        <v>102</v>
      </c>
      <c r="H27" t="s">
        <v>22</v>
      </c>
      <c r="I27" t="s">
        <v>23</v>
      </c>
      <c r="J27" t="s">
        <v>24</v>
      </c>
      <c r="K27">
        <v>4.24</v>
      </c>
      <c r="L27">
        <v>4.3</v>
      </c>
      <c r="M27">
        <v>4.2300000000000004</v>
      </c>
      <c r="N27">
        <v>4.26</v>
      </c>
      <c r="O27">
        <v>34</v>
      </c>
      <c r="P27">
        <v>12</v>
      </c>
      <c r="Q27">
        <v>35.29</v>
      </c>
      <c r="R27" t="str">
        <f t="shared" si="0"/>
        <v>E</v>
      </c>
      <c r="S27" t="str">
        <f t="shared" si="1"/>
        <v>81517</v>
      </c>
      <c r="T27">
        <f t="shared" si="2"/>
        <v>22</v>
      </c>
    </row>
    <row r="28" spans="1:20" x14ac:dyDescent="0.25">
      <c r="A28" t="s">
        <v>103</v>
      </c>
      <c r="B28" t="s">
        <v>104</v>
      </c>
      <c r="C28">
        <v>202280</v>
      </c>
      <c r="D28" t="s">
        <v>54</v>
      </c>
      <c r="E28" t="s">
        <v>20</v>
      </c>
      <c r="F28">
        <v>3321</v>
      </c>
      <c r="G28" t="s">
        <v>102</v>
      </c>
      <c r="H28" t="s">
        <v>33</v>
      </c>
      <c r="I28" t="s">
        <v>23</v>
      </c>
      <c r="J28" t="s">
        <v>24</v>
      </c>
      <c r="K28">
        <v>4.79</v>
      </c>
      <c r="L28">
        <v>4.8</v>
      </c>
      <c r="M28">
        <v>4.78</v>
      </c>
      <c r="N28">
        <v>4.79</v>
      </c>
      <c r="O28">
        <v>37</v>
      </c>
      <c r="P28">
        <v>11</v>
      </c>
      <c r="Q28">
        <v>29.73</v>
      </c>
      <c r="R28" t="str">
        <f t="shared" si="0"/>
        <v>S</v>
      </c>
      <c r="S28" t="str">
        <f t="shared" si="1"/>
        <v>81518</v>
      </c>
      <c r="T28">
        <f t="shared" si="2"/>
        <v>26</v>
      </c>
    </row>
    <row r="29" spans="1:20" x14ac:dyDescent="0.25">
      <c r="A29" t="s">
        <v>105</v>
      </c>
      <c r="B29" t="s">
        <v>106</v>
      </c>
      <c r="C29">
        <v>202280</v>
      </c>
      <c r="D29" t="s">
        <v>54</v>
      </c>
      <c r="E29" t="s">
        <v>20</v>
      </c>
      <c r="F29">
        <v>3322</v>
      </c>
      <c r="G29" t="s">
        <v>102</v>
      </c>
      <c r="H29" t="s">
        <v>45</v>
      </c>
      <c r="I29" t="s">
        <v>23</v>
      </c>
      <c r="J29" t="s">
        <v>24</v>
      </c>
      <c r="K29">
        <v>4.3</v>
      </c>
      <c r="L29">
        <v>4.38</v>
      </c>
      <c r="M29">
        <v>4.25</v>
      </c>
      <c r="N29">
        <v>4.3099999999999996</v>
      </c>
      <c r="O29">
        <v>30</v>
      </c>
      <c r="P29">
        <v>11</v>
      </c>
      <c r="Q29">
        <v>36.67</v>
      </c>
      <c r="R29" t="str">
        <f t="shared" si="0"/>
        <v>C</v>
      </c>
      <c r="S29" t="str">
        <f t="shared" si="1"/>
        <v>81519</v>
      </c>
      <c r="T29">
        <f t="shared" si="2"/>
        <v>19</v>
      </c>
    </row>
    <row r="30" spans="1:20" x14ac:dyDescent="0.25">
      <c r="A30" t="s">
        <v>107</v>
      </c>
      <c r="B30" t="s">
        <v>108</v>
      </c>
      <c r="C30">
        <v>202280</v>
      </c>
      <c r="D30" t="s">
        <v>19</v>
      </c>
      <c r="E30" t="s">
        <v>20</v>
      </c>
      <c r="F30">
        <v>3331</v>
      </c>
      <c r="G30" t="s">
        <v>102</v>
      </c>
      <c r="H30" t="s">
        <v>109</v>
      </c>
      <c r="I30" t="s">
        <v>23</v>
      </c>
      <c r="J30" t="s">
        <v>24</v>
      </c>
      <c r="K30">
        <v>3.61</v>
      </c>
      <c r="L30">
        <v>3.6</v>
      </c>
      <c r="M30">
        <v>3.5</v>
      </c>
      <c r="N30">
        <v>3.58</v>
      </c>
      <c r="O30">
        <v>5</v>
      </c>
      <c r="P30">
        <v>3</v>
      </c>
      <c r="Q30">
        <v>60</v>
      </c>
      <c r="R30" t="str">
        <f t="shared" si="0"/>
        <v>M</v>
      </c>
      <c r="S30" t="str">
        <f t="shared" si="1"/>
        <v>81520</v>
      </c>
      <c r="T30">
        <f t="shared" si="2"/>
        <v>2</v>
      </c>
    </row>
    <row r="31" spans="1:20" x14ac:dyDescent="0.25">
      <c r="A31" t="s">
        <v>110</v>
      </c>
      <c r="B31" t="s">
        <v>111</v>
      </c>
      <c r="C31">
        <v>202280</v>
      </c>
      <c r="D31" t="s">
        <v>19</v>
      </c>
      <c r="E31" t="s">
        <v>20</v>
      </c>
      <c r="F31">
        <v>130</v>
      </c>
      <c r="G31" t="s">
        <v>21</v>
      </c>
      <c r="H31" t="s">
        <v>112</v>
      </c>
      <c r="I31" t="s">
        <v>23</v>
      </c>
      <c r="J31" t="s">
        <v>24</v>
      </c>
      <c r="K31">
        <v>4.5999999999999996</v>
      </c>
      <c r="L31">
        <v>4.58</v>
      </c>
      <c r="M31">
        <v>4.58</v>
      </c>
      <c r="N31">
        <v>4.59</v>
      </c>
      <c r="O31">
        <v>35</v>
      </c>
      <c r="P31">
        <v>19</v>
      </c>
      <c r="Q31">
        <v>54.29</v>
      </c>
      <c r="R31" t="str">
        <f t="shared" si="0"/>
        <v>B</v>
      </c>
      <c r="S31" t="str">
        <f t="shared" si="1"/>
        <v>81617</v>
      </c>
      <c r="T31">
        <f t="shared" si="2"/>
        <v>16</v>
      </c>
    </row>
    <row r="32" spans="1:20" x14ac:dyDescent="0.25">
      <c r="A32" t="s">
        <v>113</v>
      </c>
      <c r="B32" t="s">
        <v>114</v>
      </c>
      <c r="C32">
        <v>202280</v>
      </c>
      <c r="D32" t="s">
        <v>54</v>
      </c>
      <c r="E32" t="s">
        <v>20</v>
      </c>
      <c r="F32">
        <v>3332</v>
      </c>
      <c r="G32" t="s">
        <v>102</v>
      </c>
      <c r="H32" t="s">
        <v>30</v>
      </c>
      <c r="I32" t="s">
        <v>23</v>
      </c>
      <c r="J32" t="s">
        <v>24</v>
      </c>
      <c r="K32">
        <v>5</v>
      </c>
      <c r="L32">
        <v>4.8</v>
      </c>
      <c r="M32">
        <v>4.9000000000000004</v>
      </c>
      <c r="N32">
        <v>4.91</v>
      </c>
      <c r="O32">
        <v>30</v>
      </c>
      <c r="P32">
        <v>5</v>
      </c>
      <c r="Q32">
        <v>16.670000000000002</v>
      </c>
      <c r="R32" t="str">
        <f t="shared" si="0"/>
        <v>L</v>
      </c>
      <c r="S32" t="str">
        <f t="shared" si="1"/>
        <v>81932</v>
      </c>
      <c r="T32">
        <f t="shared" si="2"/>
        <v>25</v>
      </c>
    </row>
    <row r="33" spans="1:20" x14ac:dyDescent="0.25">
      <c r="A33" t="s">
        <v>115</v>
      </c>
      <c r="B33" t="s">
        <v>116</v>
      </c>
      <c r="C33">
        <v>202280</v>
      </c>
      <c r="D33" t="s">
        <v>54</v>
      </c>
      <c r="E33" t="s">
        <v>20</v>
      </c>
      <c r="F33">
        <v>4341</v>
      </c>
      <c r="G33" t="s">
        <v>95</v>
      </c>
      <c r="H33" t="s">
        <v>22</v>
      </c>
      <c r="I33" t="s">
        <v>23</v>
      </c>
      <c r="J33" t="s">
        <v>24</v>
      </c>
      <c r="K33">
        <v>4.67</v>
      </c>
      <c r="L33">
        <v>4.7699999999999996</v>
      </c>
      <c r="M33">
        <v>4.63</v>
      </c>
      <c r="N33">
        <v>4.6900000000000004</v>
      </c>
      <c r="O33">
        <v>28</v>
      </c>
      <c r="P33">
        <v>6</v>
      </c>
      <c r="Q33">
        <v>21.43</v>
      </c>
      <c r="R33" t="str">
        <f t="shared" si="0"/>
        <v>E</v>
      </c>
      <c r="S33" t="str">
        <f t="shared" si="1"/>
        <v>81933</v>
      </c>
      <c r="T33">
        <f t="shared" si="2"/>
        <v>22</v>
      </c>
    </row>
    <row r="34" spans="1:20" x14ac:dyDescent="0.25">
      <c r="A34" t="s">
        <v>117</v>
      </c>
      <c r="B34" t="s">
        <v>118</v>
      </c>
      <c r="C34">
        <v>202280</v>
      </c>
      <c r="D34" t="s">
        <v>54</v>
      </c>
      <c r="E34" t="s">
        <v>20</v>
      </c>
      <c r="F34">
        <v>4342</v>
      </c>
      <c r="G34" t="s">
        <v>102</v>
      </c>
      <c r="H34" t="s">
        <v>119</v>
      </c>
      <c r="I34" t="s">
        <v>23</v>
      </c>
      <c r="J34" t="s">
        <v>24</v>
      </c>
      <c r="K34">
        <v>4.7</v>
      </c>
      <c r="L34">
        <v>4.83</v>
      </c>
      <c r="M34">
        <v>4.79</v>
      </c>
      <c r="N34">
        <v>4.7699999999999996</v>
      </c>
      <c r="O34">
        <v>19</v>
      </c>
      <c r="P34">
        <v>6</v>
      </c>
      <c r="Q34">
        <v>31.58</v>
      </c>
      <c r="R34" t="str">
        <f t="shared" si="0"/>
        <v>J</v>
      </c>
      <c r="S34" t="str">
        <f t="shared" si="1"/>
        <v>81934</v>
      </c>
      <c r="T34">
        <f t="shared" si="2"/>
        <v>13</v>
      </c>
    </row>
    <row r="35" spans="1:20" x14ac:dyDescent="0.25">
      <c r="A35" t="s">
        <v>120</v>
      </c>
      <c r="B35" t="s">
        <v>121</v>
      </c>
      <c r="C35">
        <v>202280</v>
      </c>
      <c r="D35" t="s">
        <v>54</v>
      </c>
      <c r="E35" t="s">
        <v>20</v>
      </c>
      <c r="F35">
        <v>4343</v>
      </c>
      <c r="G35" t="s">
        <v>95</v>
      </c>
      <c r="H35" t="s">
        <v>122</v>
      </c>
      <c r="I35" t="s">
        <v>23</v>
      </c>
      <c r="J35" t="s">
        <v>24</v>
      </c>
      <c r="K35">
        <v>4.83</v>
      </c>
      <c r="L35">
        <v>4.87</v>
      </c>
      <c r="M35">
        <v>4.8600000000000003</v>
      </c>
      <c r="N35">
        <v>4.8499999999999996</v>
      </c>
      <c r="O35">
        <v>36</v>
      </c>
      <c r="P35">
        <v>16</v>
      </c>
      <c r="Q35">
        <v>44.44</v>
      </c>
      <c r="R35" t="str">
        <f t="shared" si="0"/>
        <v>A</v>
      </c>
      <c r="S35" t="str">
        <f t="shared" si="1"/>
        <v>81935</v>
      </c>
      <c r="T35">
        <f t="shared" si="2"/>
        <v>20</v>
      </c>
    </row>
    <row r="36" spans="1:20" x14ac:dyDescent="0.25">
      <c r="A36" t="s">
        <v>120</v>
      </c>
      <c r="B36" t="s">
        <v>121</v>
      </c>
      <c r="C36">
        <v>202280</v>
      </c>
      <c r="D36" t="s">
        <v>54</v>
      </c>
      <c r="E36" t="s">
        <v>20</v>
      </c>
      <c r="F36">
        <v>4343</v>
      </c>
      <c r="G36" t="s">
        <v>95</v>
      </c>
      <c r="H36" t="s">
        <v>123</v>
      </c>
      <c r="I36" t="s">
        <v>23</v>
      </c>
      <c r="J36" t="s">
        <v>24</v>
      </c>
      <c r="K36">
        <v>4.84</v>
      </c>
      <c r="L36">
        <v>4.87</v>
      </c>
      <c r="M36">
        <v>4.8600000000000003</v>
      </c>
      <c r="N36">
        <v>4.8499999999999996</v>
      </c>
      <c r="O36">
        <v>36</v>
      </c>
      <c r="P36">
        <v>16</v>
      </c>
      <c r="Q36">
        <v>44.44</v>
      </c>
      <c r="R36" t="str">
        <f t="shared" si="0"/>
        <v>D</v>
      </c>
      <c r="S36" t="str">
        <f t="shared" si="1"/>
        <v>81935</v>
      </c>
      <c r="T36">
        <f t="shared" si="2"/>
        <v>20</v>
      </c>
    </row>
    <row r="37" spans="1:20" x14ac:dyDescent="0.25">
      <c r="A37" t="s">
        <v>124</v>
      </c>
      <c r="B37" t="s">
        <v>125</v>
      </c>
      <c r="C37">
        <v>202280</v>
      </c>
      <c r="D37" t="s">
        <v>19</v>
      </c>
      <c r="E37" t="s">
        <v>126</v>
      </c>
      <c r="F37">
        <v>1332</v>
      </c>
      <c r="G37" t="s">
        <v>21</v>
      </c>
      <c r="H37" t="s">
        <v>127</v>
      </c>
      <c r="I37" t="s">
        <v>86</v>
      </c>
      <c r="J37" t="s">
        <v>128</v>
      </c>
      <c r="K37">
        <v>4.4800000000000004</v>
      </c>
      <c r="L37">
        <v>4.3899999999999997</v>
      </c>
      <c r="M37">
        <v>4.2699999999999996</v>
      </c>
      <c r="N37">
        <v>4.3899999999999997</v>
      </c>
      <c r="O37">
        <v>26</v>
      </c>
      <c r="P37">
        <v>14</v>
      </c>
      <c r="Q37">
        <v>53.85</v>
      </c>
      <c r="R37" t="str">
        <f t="shared" si="0"/>
        <v>G</v>
      </c>
      <c r="S37" t="str">
        <f t="shared" si="1"/>
        <v>83298</v>
      </c>
      <c r="T37">
        <f t="shared" si="2"/>
        <v>12</v>
      </c>
    </row>
    <row r="38" spans="1:20" x14ac:dyDescent="0.25">
      <c r="A38" t="s">
        <v>129</v>
      </c>
      <c r="B38" t="s">
        <v>130</v>
      </c>
      <c r="C38">
        <v>202280</v>
      </c>
      <c r="D38" t="s">
        <v>19</v>
      </c>
      <c r="E38" t="s">
        <v>20</v>
      </c>
      <c r="F38">
        <v>4352</v>
      </c>
      <c r="G38" t="s">
        <v>38</v>
      </c>
      <c r="H38" t="s">
        <v>131</v>
      </c>
      <c r="I38" t="s">
        <v>23</v>
      </c>
      <c r="J38" t="s">
        <v>24</v>
      </c>
      <c r="K38">
        <v>4.78</v>
      </c>
      <c r="L38">
        <v>4.8</v>
      </c>
      <c r="M38">
        <v>4.67</v>
      </c>
      <c r="N38">
        <v>4.76</v>
      </c>
      <c r="O38">
        <v>9</v>
      </c>
      <c r="P38">
        <v>3</v>
      </c>
      <c r="Q38">
        <v>33.33</v>
      </c>
      <c r="R38" t="str">
        <f t="shared" si="0"/>
        <v>M</v>
      </c>
      <c r="S38" t="str">
        <f t="shared" si="1"/>
        <v>83302</v>
      </c>
      <c r="T38">
        <f t="shared" si="2"/>
        <v>6</v>
      </c>
    </row>
    <row r="39" spans="1:20" x14ac:dyDescent="0.25">
      <c r="A39" t="s">
        <v>132</v>
      </c>
      <c r="B39" t="s">
        <v>133</v>
      </c>
      <c r="C39">
        <v>202280</v>
      </c>
      <c r="D39" t="s">
        <v>19</v>
      </c>
      <c r="E39" t="s">
        <v>20</v>
      </c>
      <c r="F39">
        <v>4361</v>
      </c>
      <c r="G39" t="s">
        <v>38</v>
      </c>
      <c r="H39" t="s">
        <v>134</v>
      </c>
      <c r="I39" t="s">
        <v>23</v>
      </c>
      <c r="J39" t="s">
        <v>24</v>
      </c>
      <c r="K39">
        <v>4.8499999999999996</v>
      </c>
      <c r="L39">
        <v>4.92</v>
      </c>
      <c r="M39">
        <v>4.71</v>
      </c>
      <c r="N39">
        <v>4.84</v>
      </c>
      <c r="O39">
        <v>13</v>
      </c>
      <c r="P39">
        <v>7</v>
      </c>
      <c r="Q39">
        <v>53.85</v>
      </c>
      <c r="R39" t="str">
        <f t="shared" si="0"/>
        <v>K</v>
      </c>
      <c r="S39" t="str">
        <f t="shared" si="1"/>
        <v>83303</v>
      </c>
      <c r="T39">
        <f t="shared" si="2"/>
        <v>6</v>
      </c>
    </row>
    <row r="40" spans="1:20" x14ac:dyDescent="0.25">
      <c r="A40" t="s">
        <v>135</v>
      </c>
      <c r="B40" t="s">
        <v>136</v>
      </c>
      <c r="C40">
        <v>202280</v>
      </c>
      <c r="D40" t="s">
        <v>54</v>
      </c>
      <c r="E40" t="s">
        <v>126</v>
      </c>
      <c r="F40">
        <v>1332</v>
      </c>
      <c r="G40" t="s">
        <v>95</v>
      </c>
      <c r="H40" t="s">
        <v>127</v>
      </c>
      <c r="I40" t="s">
        <v>86</v>
      </c>
      <c r="J40" t="s">
        <v>128</v>
      </c>
      <c r="K40">
        <v>4.8899999999999997</v>
      </c>
      <c r="L40">
        <v>4.8899999999999997</v>
      </c>
      <c r="M40">
        <v>4.8600000000000003</v>
      </c>
      <c r="N40">
        <v>4.88</v>
      </c>
      <c r="O40">
        <v>32</v>
      </c>
      <c r="P40">
        <v>9</v>
      </c>
      <c r="Q40">
        <v>28.13</v>
      </c>
      <c r="R40" t="str">
        <f t="shared" si="0"/>
        <v>G</v>
      </c>
      <c r="S40" t="str">
        <f t="shared" si="1"/>
        <v>83464</v>
      </c>
      <c r="T40">
        <f t="shared" si="2"/>
        <v>23</v>
      </c>
    </row>
    <row r="41" spans="1:20" x14ac:dyDescent="0.25">
      <c r="A41" t="s">
        <v>137</v>
      </c>
      <c r="B41" t="s">
        <v>138</v>
      </c>
      <c r="C41">
        <v>202280</v>
      </c>
      <c r="D41" t="s">
        <v>54</v>
      </c>
      <c r="E41" t="s">
        <v>20</v>
      </c>
      <c r="F41">
        <v>4352</v>
      </c>
      <c r="G41" t="s">
        <v>102</v>
      </c>
      <c r="H41" t="s">
        <v>134</v>
      </c>
      <c r="I41" t="s">
        <v>23</v>
      </c>
      <c r="J41" t="s">
        <v>24</v>
      </c>
      <c r="K41">
        <v>4.67</v>
      </c>
      <c r="L41">
        <v>4.67</v>
      </c>
      <c r="M41">
        <v>4.67</v>
      </c>
      <c r="N41">
        <v>4.67</v>
      </c>
      <c r="O41">
        <v>32</v>
      </c>
      <c r="P41">
        <v>9</v>
      </c>
      <c r="Q41">
        <v>28.13</v>
      </c>
      <c r="R41" t="str">
        <f t="shared" si="0"/>
        <v>K</v>
      </c>
      <c r="S41" t="str">
        <f t="shared" si="1"/>
        <v>83468</v>
      </c>
      <c r="T41">
        <f t="shared" si="2"/>
        <v>23</v>
      </c>
    </row>
    <row r="42" spans="1:20" x14ac:dyDescent="0.25">
      <c r="A42" t="s">
        <v>139</v>
      </c>
      <c r="B42" t="s">
        <v>140</v>
      </c>
      <c r="C42">
        <v>202280</v>
      </c>
      <c r="D42" t="s">
        <v>54</v>
      </c>
      <c r="E42" t="s">
        <v>20</v>
      </c>
      <c r="F42">
        <v>4361</v>
      </c>
      <c r="G42" t="s">
        <v>102</v>
      </c>
      <c r="H42" t="s">
        <v>131</v>
      </c>
      <c r="I42" t="s">
        <v>23</v>
      </c>
      <c r="J42" t="s">
        <v>24</v>
      </c>
      <c r="K42">
        <v>4.88</v>
      </c>
      <c r="L42">
        <v>4.8499999999999996</v>
      </c>
      <c r="M42">
        <v>4.8499999999999996</v>
      </c>
      <c r="N42">
        <v>4.8600000000000003</v>
      </c>
      <c r="O42">
        <v>34</v>
      </c>
      <c r="P42">
        <v>13</v>
      </c>
      <c r="Q42">
        <v>38.24</v>
      </c>
      <c r="R42" t="str">
        <f t="shared" si="0"/>
        <v>M</v>
      </c>
      <c r="S42" t="str">
        <f t="shared" si="1"/>
        <v>83470</v>
      </c>
      <c r="T42">
        <f t="shared" si="2"/>
        <v>21</v>
      </c>
    </row>
    <row r="43" spans="1:20" x14ac:dyDescent="0.25">
      <c r="A43" t="s">
        <v>141</v>
      </c>
      <c r="B43" t="s">
        <v>142</v>
      </c>
      <c r="C43">
        <v>202280</v>
      </c>
      <c r="D43" t="s">
        <v>19</v>
      </c>
      <c r="E43" t="s">
        <v>143</v>
      </c>
      <c r="F43">
        <v>302</v>
      </c>
      <c r="G43" t="s">
        <v>21</v>
      </c>
      <c r="H43" t="s">
        <v>144</v>
      </c>
      <c r="I43" t="s">
        <v>23</v>
      </c>
      <c r="J43" t="s">
        <v>24</v>
      </c>
      <c r="K43">
        <v>4.78</v>
      </c>
      <c r="L43">
        <v>4.79</v>
      </c>
      <c r="M43">
        <v>4.75</v>
      </c>
      <c r="N43">
        <v>4.78</v>
      </c>
      <c r="O43">
        <v>25</v>
      </c>
      <c r="P43">
        <v>13</v>
      </c>
      <c r="Q43">
        <v>52</v>
      </c>
      <c r="R43" t="str">
        <f t="shared" si="0"/>
        <v>A</v>
      </c>
      <c r="S43" t="str">
        <f t="shared" si="1"/>
        <v>84107</v>
      </c>
      <c r="T43">
        <f t="shared" si="2"/>
        <v>12</v>
      </c>
    </row>
    <row r="44" spans="1:20" x14ac:dyDescent="0.25">
      <c r="A44" t="s">
        <v>145</v>
      </c>
      <c r="B44" t="s">
        <v>146</v>
      </c>
      <c r="C44">
        <v>202280</v>
      </c>
      <c r="D44" t="s">
        <v>19</v>
      </c>
      <c r="E44" t="s">
        <v>143</v>
      </c>
      <c r="F44">
        <v>303</v>
      </c>
      <c r="G44" t="s">
        <v>21</v>
      </c>
      <c r="H44" t="s">
        <v>147</v>
      </c>
      <c r="I44" t="s">
        <v>23</v>
      </c>
      <c r="J44" t="s">
        <v>24</v>
      </c>
      <c r="K44">
        <v>4.7699999999999996</v>
      </c>
      <c r="L44">
        <v>4.71</v>
      </c>
      <c r="M44">
        <v>4.71</v>
      </c>
      <c r="N44">
        <v>4.74</v>
      </c>
      <c r="O44">
        <v>23</v>
      </c>
      <c r="P44">
        <v>12</v>
      </c>
      <c r="Q44">
        <v>52.17</v>
      </c>
      <c r="R44" t="str">
        <f t="shared" si="0"/>
        <v>J</v>
      </c>
      <c r="S44" t="str">
        <f t="shared" si="1"/>
        <v>84108</v>
      </c>
      <c r="T44">
        <f t="shared" si="2"/>
        <v>11</v>
      </c>
    </row>
    <row r="45" spans="1:20" x14ac:dyDescent="0.25">
      <c r="A45" t="s">
        <v>148</v>
      </c>
      <c r="B45" t="s">
        <v>149</v>
      </c>
      <c r="C45">
        <v>202280</v>
      </c>
      <c r="D45" t="s">
        <v>19</v>
      </c>
      <c r="E45" t="s">
        <v>143</v>
      </c>
      <c r="F45">
        <v>307</v>
      </c>
      <c r="G45" t="s">
        <v>21</v>
      </c>
      <c r="H45" t="s">
        <v>150</v>
      </c>
      <c r="I45" t="s">
        <v>23</v>
      </c>
      <c r="J45" t="s">
        <v>24</v>
      </c>
      <c r="K45">
        <v>4.7300000000000004</v>
      </c>
      <c r="L45">
        <v>4.84</v>
      </c>
      <c r="M45">
        <v>4.78</v>
      </c>
      <c r="N45">
        <v>4.78</v>
      </c>
      <c r="O45">
        <v>30</v>
      </c>
      <c r="P45">
        <v>17</v>
      </c>
      <c r="Q45">
        <v>56.67</v>
      </c>
      <c r="R45" t="str">
        <f t="shared" si="0"/>
        <v>K</v>
      </c>
      <c r="S45" t="str">
        <f t="shared" si="1"/>
        <v>84110</v>
      </c>
      <c r="T45">
        <f t="shared" si="2"/>
        <v>13</v>
      </c>
    </row>
    <row r="46" spans="1:20" x14ac:dyDescent="0.25">
      <c r="A46" t="s">
        <v>151</v>
      </c>
      <c r="B46" t="s">
        <v>152</v>
      </c>
      <c r="C46">
        <v>202280</v>
      </c>
      <c r="D46" t="s">
        <v>19</v>
      </c>
      <c r="E46" t="s">
        <v>143</v>
      </c>
      <c r="F46">
        <v>308</v>
      </c>
      <c r="G46" t="s">
        <v>21</v>
      </c>
      <c r="H46" t="s">
        <v>150</v>
      </c>
      <c r="I46" t="s">
        <v>23</v>
      </c>
      <c r="J46" t="s">
        <v>24</v>
      </c>
      <c r="K46">
        <v>4.7300000000000004</v>
      </c>
      <c r="L46">
        <v>4.82</v>
      </c>
      <c r="M46">
        <v>4.8</v>
      </c>
      <c r="N46">
        <v>4.78</v>
      </c>
      <c r="O46">
        <v>31</v>
      </c>
      <c r="P46">
        <v>18</v>
      </c>
      <c r="Q46">
        <v>58.06</v>
      </c>
      <c r="R46" t="str">
        <f t="shared" si="0"/>
        <v>K</v>
      </c>
      <c r="S46" t="str">
        <f t="shared" si="1"/>
        <v>84111</v>
      </c>
      <c r="T46">
        <f t="shared" si="2"/>
        <v>13</v>
      </c>
    </row>
    <row r="47" spans="1:20" x14ac:dyDescent="0.25">
      <c r="A47" t="s">
        <v>153</v>
      </c>
      <c r="B47" t="s">
        <v>154</v>
      </c>
      <c r="C47">
        <v>202280</v>
      </c>
      <c r="D47" t="s">
        <v>19</v>
      </c>
      <c r="E47" t="s">
        <v>143</v>
      </c>
      <c r="F47">
        <v>405</v>
      </c>
      <c r="G47" t="s">
        <v>21</v>
      </c>
      <c r="H47" t="s">
        <v>155</v>
      </c>
      <c r="I47" t="s">
        <v>23</v>
      </c>
      <c r="J47" t="s">
        <v>24</v>
      </c>
      <c r="K47">
        <v>4.79</v>
      </c>
      <c r="L47">
        <v>4.78</v>
      </c>
      <c r="M47">
        <v>4.78</v>
      </c>
      <c r="N47">
        <v>4.78</v>
      </c>
      <c r="O47">
        <v>23</v>
      </c>
      <c r="P47">
        <v>12</v>
      </c>
      <c r="Q47">
        <v>52.17</v>
      </c>
      <c r="R47" t="str">
        <f t="shared" si="0"/>
        <v>J</v>
      </c>
      <c r="S47" t="str">
        <f t="shared" si="1"/>
        <v>84112</v>
      </c>
      <c r="T47">
        <f t="shared" si="2"/>
        <v>11</v>
      </c>
    </row>
    <row r="48" spans="1:20" x14ac:dyDescent="0.25">
      <c r="A48" t="s">
        <v>156</v>
      </c>
      <c r="B48" t="s">
        <v>157</v>
      </c>
      <c r="C48">
        <v>202280</v>
      </c>
      <c r="D48" t="s">
        <v>19</v>
      </c>
      <c r="E48" t="s">
        <v>143</v>
      </c>
      <c r="F48">
        <v>409</v>
      </c>
      <c r="G48" t="s">
        <v>21</v>
      </c>
      <c r="H48" t="s">
        <v>158</v>
      </c>
      <c r="I48" t="s">
        <v>23</v>
      </c>
      <c r="J48" t="s">
        <v>24</v>
      </c>
      <c r="K48">
        <v>4.7300000000000004</v>
      </c>
      <c r="L48">
        <v>4.75</v>
      </c>
      <c r="M48">
        <v>4.75</v>
      </c>
      <c r="N48">
        <v>4.74</v>
      </c>
      <c r="O48">
        <v>22</v>
      </c>
      <c r="P48">
        <v>12</v>
      </c>
      <c r="Q48">
        <v>54.55</v>
      </c>
      <c r="R48" t="str">
        <f t="shared" si="0"/>
        <v>H</v>
      </c>
      <c r="S48" t="str">
        <f t="shared" si="1"/>
        <v>84114</v>
      </c>
      <c r="T48">
        <f t="shared" si="2"/>
        <v>10</v>
      </c>
    </row>
    <row r="49" spans="1:20" x14ac:dyDescent="0.25">
      <c r="A49" t="s">
        <v>159</v>
      </c>
      <c r="B49" t="s">
        <v>160</v>
      </c>
      <c r="C49">
        <v>202280</v>
      </c>
      <c r="D49" t="s">
        <v>19</v>
      </c>
      <c r="E49" t="s">
        <v>161</v>
      </c>
      <c r="F49">
        <v>2305</v>
      </c>
      <c r="G49" t="s">
        <v>21</v>
      </c>
      <c r="H49" t="s">
        <v>162</v>
      </c>
      <c r="I49" t="s">
        <v>78</v>
      </c>
      <c r="J49" t="s">
        <v>163</v>
      </c>
      <c r="K49">
        <v>4.1100000000000003</v>
      </c>
      <c r="L49">
        <v>3.9</v>
      </c>
      <c r="M49">
        <v>3.92</v>
      </c>
      <c r="N49">
        <v>3.99</v>
      </c>
      <c r="O49">
        <v>24</v>
      </c>
      <c r="P49">
        <v>9</v>
      </c>
      <c r="Q49">
        <v>37.5</v>
      </c>
      <c r="R49" t="str">
        <f t="shared" si="0"/>
        <v>S</v>
      </c>
      <c r="S49" t="str">
        <f t="shared" si="1"/>
        <v>84152</v>
      </c>
      <c r="T49">
        <f t="shared" si="2"/>
        <v>15</v>
      </c>
    </row>
    <row r="50" spans="1:20" x14ac:dyDescent="0.25">
      <c r="A50" t="s">
        <v>164</v>
      </c>
      <c r="B50" t="s">
        <v>165</v>
      </c>
      <c r="C50">
        <v>202280</v>
      </c>
      <c r="D50" t="s">
        <v>19</v>
      </c>
      <c r="E50" t="s">
        <v>161</v>
      </c>
      <c r="F50">
        <v>2306</v>
      </c>
      <c r="G50" t="s">
        <v>21</v>
      </c>
      <c r="H50" t="s">
        <v>166</v>
      </c>
      <c r="I50" t="s">
        <v>78</v>
      </c>
      <c r="J50" t="s">
        <v>163</v>
      </c>
      <c r="K50">
        <v>4.58</v>
      </c>
      <c r="L50">
        <v>4.47</v>
      </c>
      <c r="M50">
        <v>4.3899999999999997</v>
      </c>
      <c r="N50">
        <v>4.49</v>
      </c>
      <c r="O50">
        <v>25</v>
      </c>
      <c r="P50">
        <v>15</v>
      </c>
      <c r="Q50">
        <v>60</v>
      </c>
      <c r="R50" t="str">
        <f t="shared" si="0"/>
        <v>P</v>
      </c>
      <c r="S50" t="str">
        <f t="shared" si="1"/>
        <v>84153</v>
      </c>
      <c r="T50">
        <f t="shared" si="2"/>
        <v>10</v>
      </c>
    </row>
    <row r="51" spans="1:20" x14ac:dyDescent="0.25">
      <c r="A51" t="s">
        <v>167</v>
      </c>
      <c r="B51" t="s">
        <v>168</v>
      </c>
      <c r="C51">
        <v>202280</v>
      </c>
      <c r="D51" t="s">
        <v>54</v>
      </c>
      <c r="E51" t="s">
        <v>161</v>
      </c>
      <c r="F51">
        <v>2305</v>
      </c>
      <c r="G51" t="s">
        <v>95</v>
      </c>
      <c r="H51" t="s">
        <v>169</v>
      </c>
      <c r="I51" t="s">
        <v>78</v>
      </c>
      <c r="J51" t="s">
        <v>163</v>
      </c>
      <c r="K51">
        <v>4.32</v>
      </c>
      <c r="L51">
        <v>4.63</v>
      </c>
      <c r="M51">
        <v>4.41</v>
      </c>
      <c r="N51">
        <v>4.45</v>
      </c>
      <c r="O51">
        <v>36</v>
      </c>
      <c r="P51">
        <v>8</v>
      </c>
      <c r="Q51">
        <v>22.22</v>
      </c>
      <c r="R51" t="str">
        <f t="shared" si="0"/>
        <v>K</v>
      </c>
      <c r="S51" t="str">
        <f t="shared" si="1"/>
        <v>84164</v>
      </c>
      <c r="T51">
        <f t="shared" si="2"/>
        <v>28</v>
      </c>
    </row>
    <row r="52" spans="1:20" x14ac:dyDescent="0.25">
      <c r="A52" t="s">
        <v>170</v>
      </c>
      <c r="B52" t="s">
        <v>171</v>
      </c>
      <c r="C52">
        <v>202280</v>
      </c>
      <c r="D52" t="s">
        <v>54</v>
      </c>
      <c r="E52" t="s">
        <v>161</v>
      </c>
      <c r="F52">
        <v>2306</v>
      </c>
      <c r="G52" t="s">
        <v>95</v>
      </c>
      <c r="H52" t="s">
        <v>172</v>
      </c>
      <c r="I52" t="s">
        <v>78</v>
      </c>
      <c r="J52" t="s">
        <v>163</v>
      </c>
      <c r="K52">
        <v>4.55</v>
      </c>
      <c r="L52">
        <v>4.5</v>
      </c>
      <c r="M52">
        <v>4.3099999999999996</v>
      </c>
      <c r="N52">
        <v>4.47</v>
      </c>
      <c r="O52">
        <v>31</v>
      </c>
      <c r="P52">
        <v>8</v>
      </c>
      <c r="Q52">
        <v>25.81</v>
      </c>
      <c r="R52" t="str">
        <f t="shared" si="0"/>
        <v>S</v>
      </c>
      <c r="S52" t="str">
        <f t="shared" si="1"/>
        <v>84165</v>
      </c>
      <c r="T52">
        <f t="shared" si="2"/>
        <v>23</v>
      </c>
    </row>
    <row r="53" spans="1:20" x14ac:dyDescent="0.25">
      <c r="A53" t="s">
        <v>173</v>
      </c>
      <c r="B53" t="s">
        <v>174</v>
      </c>
      <c r="C53">
        <v>202280</v>
      </c>
      <c r="D53" t="s">
        <v>54</v>
      </c>
      <c r="E53" t="s">
        <v>20</v>
      </c>
      <c r="F53">
        <v>130</v>
      </c>
      <c r="G53" t="s">
        <v>38</v>
      </c>
      <c r="H53" t="s">
        <v>112</v>
      </c>
      <c r="I53" t="s">
        <v>23</v>
      </c>
      <c r="J53" t="s">
        <v>24</v>
      </c>
      <c r="K53">
        <v>4.1399999999999997</v>
      </c>
      <c r="L53">
        <v>4.3600000000000003</v>
      </c>
      <c r="M53">
        <v>4.2</v>
      </c>
      <c r="N53">
        <v>4.2300000000000004</v>
      </c>
      <c r="O53">
        <v>34</v>
      </c>
      <c r="P53">
        <v>14</v>
      </c>
      <c r="Q53">
        <v>41.18</v>
      </c>
      <c r="R53" t="str">
        <f t="shared" si="0"/>
        <v>B</v>
      </c>
      <c r="S53" t="str">
        <f t="shared" si="1"/>
        <v>84166</v>
      </c>
      <c r="T53">
        <f t="shared" si="2"/>
        <v>20</v>
      </c>
    </row>
    <row r="54" spans="1:20" x14ac:dyDescent="0.25">
      <c r="A54" t="s">
        <v>175</v>
      </c>
      <c r="B54" t="s">
        <v>176</v>
      </c>
      <c r="C54">
        <v>202280</v>
      </c>
      <c r="D54" t="s">
        <v>19</v>
      </c>
      <c r="E54" t="s">
        <v>143</v>
      </c>
      <c r="F54">
        <v>306</v>
      </c>
      <c r="G54" t="s">
        <v>21</v>
      </c>
      <c r="H54" t="s">
        <v>144</v>
      </c>
      <c r="I54" t="s">
        <v>23</v>
      </c>
      <c r="J54" t="s">
        <v>24</v>
      </c>
      <c r="K54">
        <v>4.95</v>
      </c>
      <c r="L54">
        <v>4.9400000000000004</v>
      </c>
      <c r="M54">
        <v>4.92</v>
      </c>
      <c r="N54">
        <v>4.9400000000000004</v>
      </c>
      <c r="O54">
        <v>37</v>
      </c>
      <c r="P54">
        <v>21</v>
      </c>
      <c r="Q54">
        <v>56.76</v>
      </c>
      <c r="R54" t="str">
        <f t="shared" si="0"/>
        <v>A</v>
      </c>
      <c r="S54" t="str">
        <f t="shared" si="1"/>
        <v>84401</v>
      </c>
      <c r="T54">
        <f t="shared" si="2"/>
        <v>16</v>
      </c>
    </row>
    <row r="55" spans="1:20" x14ac:dyDescent="0.25">
      <c r="A55" t="s">
        <v>177</v>
      </c>
      <c r="B55" t="s">
        <v>178</v>
      </c>
      <c r="C55">
        <v>202280</v>
      </c>
      <c r="D55" t="s">
        <v>19</v>
      </c>
      <c r="E55" t="s">
        <v>143</v>
      </c>
      <c r="F55">
        <v>402</v>
      </c>
      <c r="G55" t="s">
        <v>21</v>
      </c>
      <c r="H55" t="s">
        <v>179</v>
      </c>
      <c r="I55" t="s">
        <v>23</v>
      </c>
      <c r="J55" t="s">
        <v>24</v>
      </c>
      <c r="K55">
        <v>4.83</v>
      </c>
      <c r="L55">
        <v>4.88</v>
      </c>
      <c r="M55">
        <v>4.8899999999999997</v>
      </c>
      <c r="N55">
        <v>4.8600000000000003</v>
      </c>
      <c r="O55">
        <v>27</v>
      </c>
      <c r="P55">
        <v>14</v>
      </c>
      <c r="Q55">
        <v>51.85</v>
      </c>
      <c r="R55" t="str">
        <f t="shared" si="0"/>
        <v>J</v>
      </c>
      <c r="S55" t="str">
        <f t="shared" si="1"/>
        <v>84402</v>
      </c>
      <c r="T55">
        <f t="shared" si="2"/>
        <v>13</v>
      </c>
    </row>
    <row r="56" spans="1:20" x14ac:dyDescent="0.25">
      <c r="A56" t="s">
        <v>180</v>
      </c>
      <c r="B56" t="s">
        <v>181</v>
      </c>
      <c r="C56">
        <v>202280</v>
      </c>
      <c r="D56" t="s">
        <v>19</v>
      </c>
      <c r="E56" t="s">
        <v>143</v>
      </c>
      <c r="F56">
        <v>406</v>
      </c>
      <c r="G56" t="s">
        <v>21</v>
      </c>
      <c r="H56" t="s">
        <v>64</v>
      </c>
      <c r="I56" t="s">
        <v>23</v>
      </c>
      <c r="J56" t="s">
        <v>24</v>
      </c>
      <c r="K56">
        <v>4.75</v>
      </c>
      <c r="L56">
        <v>4.6900000000000004</v>
      </c>
      <c r="M56">
        <v>4.7300000000000004</v>
      </c>
      <c r="N56">
        <v>4.72</v>
      </c>
      <c r="O56">
        <v>19</v>
      </c>
      <c r="P56">
        <v>13</v>
      </c>
      <c r="Q56">
        <v>68.42</v>
      </c>
      <c r="R56" t="str">
        <f t="shared" si="0"/>
        <v>S</v>
      </c>
      <c r="S56" t="str">
        <f t="shared" si="1"/>
        <v>84406</v>
      </c>
      <c r="T56">
        <f t="shared" si="2"/>
        <v>6</v>
      </c>
    </row>
    <row r="57" spans="1:20" x14ac:dyDescent="0.25">
      <c r="A57" t="s">
        <v>182</v>
      </c>
      <c r="B57" t="s">
        <v>183</v>
      </c>
      <c r="C57">
        <v>202280</v>
      </c>
      <c r="D57" t="s">
        <v>19</v>
      </c>
      <c r="E57" t="s">
        <v>143</v>
      </c>
      <c r="F57">
        <v>404</v>
      </c>
      <c r="G57" t="s">
        <v>21</v>
      </c>
      <c r="H57" t="s">
        <v>184</v>
      </c>
      <c r="I57" t="s">
        <v>23</v>
      </c>
      <c r="J57" t="s">
        <v>24</v>
      </c>
      <c r="K57">
        <v>4.8099999999999996</v>
      </c>
      <c r="L57">
        <v>4.8</v>
      </c>
      <c r="M57">
        <v>4.79</v>
      </c>
      <c r="N57">
        <v>4.8</v>
      </c>
      <c r="O57">
        <v>26</v>
      </c>
      <c r="P57">
        <v>13</v>
      </c>
      <c r="Q57">
        <v>50</v>
      </c>
      <c r="R57" t="str">
        <f t="shared" si="0"/>
        <v>D</v>
      </c>
      <c r="S57" t="str">
        <f t="shared" si="1"/>
        <v>84408</v>
      </c>
      <c r="T57">
        <f t="shared" si="2"/>
        <v>13</v>
      </c>
    </row>
    <row r="58" spans="1:20" x14ac:dyDescent="0.25">
      <c r="A58" t="s">
        <v>185</v>
      </c>
      <c r="B58" t="s">
        <v>186</v>
      </c>
      <c r="C58">
        <v>202280</v>
      </c>
      <c r="D58" t="s">
        <v>19</v>
      </c>
      <c r="E58" t="s">
        <v>143</v>
      </c>
      <c r="F58">
        <v>407</v>
      </c>
      <c r="G58" t="s">
        <v>21</v>
      </c>
      <c r="H58" t="s">
        <v>187</v>
      </c>
      <c r="I58" t="s">
        <v>23</v>
      </c>
      <c r="J58" t="s">
        <v>24</v>
      </c>
      <c r="K58">
        <v>4.72</v>
      </c>
      <c r="L58">
        <v>4.72</v>
      </c>
      <c r="M58">
        <v>4.6900000000000004</v>
      </c>
      <c r="N58">
        <v>4.71</v>
      </c>
      <c r="O58">
        <v>23</v>
      </c>
      <c r="P58">
        <v>15</v>
      </c>
      <c r="Q58">
        <v>65.22</v>
      </c>
      <c r="R58" t="str">
        <f t="shared" si="0"/>
        <v>D</v>
      </c>
      <c r="S58" t="str">
        <f t="shared" si="1"/>
        <v>84409</v>
      </c>
      <c r="T58">
        <f t="shared" si="2"/>
        <v>8</v>
      </c>
    </row>
    <row r="59" spans="1:20" x14ac:dyDescent="0.25">
      <c r="A59" t="s">
        <v>188</v>
      </c>
      <c r="B59" t="s">
        <v>189</v>
      </c>
      <c r="C59">
        <v>202280</v>
      </c>
      <c r="D59" t="s">
        <v>54</v>
      </c>
      <c r="E59" t="s">
        <v>143</v>
      </c>
      <c r="F59">
        <v>302</v>
      </c>
      <c r="G59" t="s">
        <v>102</v>
      </c>
      <c r="H59" t="s">
        <v>147</v>
      </c>
      <c r="I59" t="s">
        <v>23</v>
      </c>
      <c r="J59" t="s">
        <v>24</v>
      </c>
      <c r="K59">
        <v>4.8899999999999997</v>
      </c>
      <c r="L59">
        <v>4.8899999999999997</v>
      </c>
      <c r="M59">
        <v>4.8899999999999997</v>
      </c>
      <c r="N59">
        <v>4.8899999999999997</v>
      </c>
      <c r="O59">
        <v>26</v>
      </c>
      <c r="P59">
        <v>9</v>
      </c>
      <c r="Q59">
        <v>34.619999999999997</v>
      </c>
      <c r="R59" t="str">
        <f t="shared" si="0"/>
        <v>J</v>
      </c>
      <c r="S59" t="str">
        <f t="shared" si="1"/>
        <v>84428</v>
      </c>
      <c r="T59">
        <f t="shared" si="2"/>
        <v>17</v>
      </c>
    </row>
    <row r="60" spans="1:20" x14ac:dyDescent="0.25">
      <c r="A60" t="s">
        <v>190</v>
      </c>
      <c r="B60" t="s">
        <v>191</v>
      </c>
      <c r="C60">
        <v>202280</v>
      </c>
      <c r="D60" t="s">
        <v>54</v>
      </c>
      <c r="E60" t="s">
        <v>143</v>
      </c>
      <c r="F60">
        <v>303</v>
      </c>
      <c r="G60" t="s">
        <v>102</v>
      </c>
      <c r="H60" t="s">
        <v>192</v>
      </c>
      <c r="I60" t="s">
        <v>23</v>
      </c>
      <c r="J60" t="s">
        <v>24</v>
      </c>
      <c r="K60">
        <v>4.7699999999999996</v>
      </c>
      <c r="L60">
        <v>4.72</v>
      </c>
      <c r="M60">
        <v>4.7300000000000004</v>
      </c>
      <c r="N60">
        <v>4.74</v>
      </c>
      <c r="O60">
        <v>33</v>
      </c>
      <c r="P60">
        <v>10</v>
      </c>
      <c r="Q60">
        <v>30.3</v>
      </c>
      <c r="R60" t="str">
        <f t="shared" si="0"/>
        <v>D</v>
      </c>
      <c r="S60" t="str">
        <f t="shared" si="1"/>
        <v>84429</v>
      </c>
      <c r="T60">
        <f t="shared" si="2"/>
        <v>23</v>
      </c>
    </row>
    <row r="61" spans="1:20" x14ac:dyDescent="0.25">
      <c r="A61" t="s">
        <v>193</v>
      </c>
      <c r="B61" t="s">
        <v>194</v>
      </c>
      <c r="C61">
        <v>202280</v>
      </c>
      <c r="D61" t="s">
        <v>19</v>
      </c>
      <c r="E61" t="s">
        <v>143</v>
      </c>
      <c r="F61">
        <v>304</v>
      </c>
      <c r="G61" t="s">
        <v>38</v>
      </c>
      <c r="H61" t="s">
        <v>195</v>
      </c>
      <c r="I61" t="s">
        <v>23</v>
      </c>
      <c r="J61" t="s">
        <v>24</v>
      </c>
      <c r="K61">
        <v>4.7699999999999996</v>
      </c>
      <c r="L61">
        <v>4.74</v>
      </c>
      <c r="M61">
        <v>4.75</v>
      </c>
      <c r="N61">
        <v>4.76</v>
      </c>
      <c r="O61">
        <v>12</v>
      </c>
      <c r="P61">
        <v>8</v>
      </c>
      <c r="Q61">
        <v>66.67</v>
      </c>
      <c r="R61" t="str">
        <f t="shared" si="0"/>
        <v>J</v>
      </c>
      <c r="S61" t="str">
        <f t="shared" si="1"/>
        <v>84430</v>
      </c>
      <c r="T61">
        <f t="shared" si="2"/>
        <v>4</v>
      </c>
    </row>
    <row r="62" spans="1:20" x14ac:dyDescent="0.25">
      <c r="A62" t="s">
        <v>196</v>
      </c>
      <c r="B62" t="s">
        <v>197</v>
      </c>
      <c r="C62">
        <v>202280</v>
      </c>
      <c r="D62" t="s">
        <v>19</v>
      </c>
      <c r="E62" t="s">
        <v>143</v>
      </c>
      <c r="F62">
        <v>305</v>
      </c>
      <c r="G62" t="s">
        <v>38</v>
      </c>
      <c r="H62" t="s">
        <v>198</v>
      </c>
      <c r="I62" t="s">
        <v>23</v>
      </c>
      <c r="J62" t="s">
        <v>24</v>
      </c>
      <c r="K62">
        <v>4.78</v>
      </c>
      <c r="L62">
        <v>4.7699999999999996</v>
      </c>
      <c r="M62">
        <v>4.75</v>
      </c>
      <c r="N62">
        <v>4.7699999999999996</v>
      </c>
      <c r="O62">
        <v>24</v>
      </c>
      <c r="P62">
        <v>9</v>
      </c>
      <c r="Q62">
        <v>37.5</v>
      </c>
      <c r="R62" t="str">
        <f t="shared" si="0"/>
        <v>T</v>
      </c>
      <c r="S62" t="str">
        <f t="shared" si="1"/>
        <v>84432</v>
      </c>
      <c r="T62">
        <f t="shared" si="2"/>
        <v>15</v>
      </c>
    </row>
    <row r="63" spans="1:20" x14ac:dyDescent="0.25">
      <c r="A63" t="s">
        <v>199</v>
      </c>
      <c r="B63" t="s">
        <v>200</v>
      </c>
      <c r="C63">
        <v>202280</v>
      </c>
      <c r="D63" t="s">
        <v>54</v>
      </c>
      <c r="E63" t="s">
        <v>143</v>
      </c>
      <c r="F63">
        <v>402</v>
      </c>
      <c r="G63" t="s">
        <v>38</v>
      </c>
      <c r="H63" t="s">
        <v>179</v>
      </c>
      <c r="I63" t="s">
        <v>23</v>
      </c>
      <c r="J63" t="s">
        <v>24</v>
      </c>
      <c r="K63">
        <v>4.92</v>
      </c>
      <c r="L63">
        <v>4.83</v>
      </c>
      <c r="M63">
        <v>4.92</v>
      </c>
      <c r="N63">
        <v>4.8899999999999997</v>
      </c>
      <c r="O63">
        <v>32</v>
      </c>
      <c r="P63">
        <v>12</v>
      </c>
      <c r="Q63">
        <v>37.5</v>
      </c>
      <c r="R63" t="str">
        <f t="shared" si="0"/>
        <v>J</v>
      </c>
      <c r="S63" t="str">
        <f t="shared" si="1"/>
        <v>84434</v>
      </c>
      <c r="T63">
        <f t="shared" si="2"/>
        <v>20</v>
      </c>
    </row>
    <row r="64" spans="1:20" x14ac:dyDescent="0.25">
      <c r="A64" t="s">
        <v>201</v>
      </c>
      <c r="B64" t="s">
        <v>202</v>
      </c>
      <c r="C64">
        <v>202280</v>
      </c>
      <c r="D64" t="s">
        <v>54</v>
      </c>
      <c r="E64" t="s">
        <v>143</v>
      </c>
      <c r="F64">
        <v>499</v>
      </c>
      <c r="G64" t="s">
        <v>38</v>
      </c>
      <c r="H64" t="s">
        <v>147</v>
      </c>
      <c r="I64" t="s">
        <v>23</v>
      </c>
      <c r="J64" t="s">
        <v>24</v>
      </c>
      <c r="K64">
        <v>4.76</v>
      </c>
      <c r="L64">
        <v>4.8499999999999996</v>
      </c>
      <c r="M64">
        <v>4.79</v>
      </c>
      <c r="N64">
        <v>4.8</v>
      </c>
      <c r="O64">
        <v>38</v>
      </c>
      <c r="P64">
        <v>14</v>
      </c>
      <c r="Q64">
        <v>36.840000000000003</v>
      </c>
      <c r="R64" t="str">
        <f t="shared" si="0"/>
        <v>J</v>
      </c>
      <c r="S64" t="str">
        <f t="shared" si="1"/>
        <v>84436</v>
      </c>
      <c r="T64">
        <f t="shared" si="2"/>
        <v>24</v>
      </c>
    </row>
    <row r="65" spans="1:20" x14ac:dyDescent="0.25">
      <c r="A65" t="s">
        <v>203</v>
      </c>
      <c r="B65" t="s">
        <v>204</v>
      </c>
      <c r="C65">
        <v>202280</v>
      </c>
      <c r="D65" t="s">
        <v>19</v>
      </c>
      <c r="E65" t="s">
        <v>143</v>
      </c>
      <c r="F65">
        <v>309</v>
      </c>
      <c r="G65" t="s">
        <v>21</v>
      </c>
      <c r="H65" t="s">
        <v>205</v>
      </c>
      <c r="I65" t="s">
        <v>23</v>
      </c>
      <c r="J65" t="s">
        <v>24</v>
      </c>
      <c r="K65">
        <v>4.67</v>
      </c>
      <c r="L65">
        <v>4.76</v>
      </c>
      <c r="M65">
        <v>4.71</v>
      </c>
      <c r="N65">
        <v>4.71</v>
      </c>
      <c r="O65">
        <v>22</v>
      </c>
      <c r="P65">
        <v>13</v>
      </c>
      <c r="Q65">
        <v>59.09</v>
      </c>
      <c r="R65" t="str">
        <f t="shared" si="0"/>
        <v>L</v>
      </c>
      <c r="S65" t="str">
        <f t="shared" si="1"/>
        <v>84437</v>
      </c>
      <c r="T65">
        <f t="shared" si="2"/>
        <v>9</v>
      </c>
    </row>
    <row r="66" spans="1:20" x14ac:dyDescent="0.25">
      <c r="A66" t="s">
        <v>206</v>
      </c>
      <c r="B66" t="s">
        <v>207</v>
      </c>
      <c r="C66">
        <v>202280</v>
      </c>
      <c r="D66" t="s">
        <v>54</v>
      </c>
      <c r="E66" t="s">
        <v>143</v>
      </c>
      <c r="F66">
        <v>408</v>
      </c>
      <c r="G66" t="s">
        <v>38</v>
      </c>
      <c r="H66" t="s">
        <v>208</v>
      </c>
      <c r="I66" t="s">
        <v>23</v>
      </c>
      <c r="J66" t="s">
        <v>24</v>
      </c>
      <c r="K66">
        <v>4.8099999999999996</v>
      </c>
      <c r="L66">
        <v>4.83</v>
      </c>
      <c r="M66">
        <v>4.83</v>
      </c>
      <c r="N66">
        <v>4.82</v>
      </c>
      <c r="O66">
        <v>25</v>
      </c>
      <c r="P66">
        <v>12</v>
      </c>
      <c r="Q66">
        <v>48</v>
      </c>
      <c r="R66" t="str">
        <f t="shared" si="0"/>
        <v>L</v>
      </c>
      <c r="S66" t="str">
        <f t="shared" si="1"/>
        <v>84439</v>
      </c>
      <c r="T66">
        <f t="shared" si="2"/>
        <v>13</v>
      </c>
    </row>
    <row r="67" spans="1:20" x14ac:dyDescent="0.25">
      <c r="A67" t="s">
        <v>209</v>
      </c>
      <c r="B67" t="s">
        <v>210</v>
      </c>
      <c r="C67">
        <v>202280</v>
      </c>
      <c r="D67" t="s">
        <v>54</v>
      </c>
      <c r="E67" t="s">
        <v>143</v>
      </c>
      <c r="F67">
        <v>405</v>
      </c>
      <c r="G67" t="s">
        <v>38</v>
      </c>
      <c r="H67" t="s">
        <v>155</v>
      </c>
      <c r="I67" t="s">
        <v>23</v>
      </c>
      <c r="J67" t="s">
        <v>24</v>
      </c>
      <c r="K67">
        <v>4.83</v>
      </c>
      <c r="L67">
        <v>4.83</v>
      </c>
      <c r="M67">
        <v>4.83</v>
      </c>
      <c r="N67">
        <v>4.83</v>
      </c>
      <c r="O67">
        <v>20</v>
      </c>
      <c r="P67">
        <v>6</v>
      </c>
      <c r="Q67">
        <v>30</v>
      </c>
      <c r="R67" t="str">
        <f t="shared" ref="R67:R130" si="3">LEFT(H67, 1)</f>
        <v>J</v>
      </c>
      <c r="S67" t="str">
        <f t="shared" ref="S67:S130" si="4">LEFT(B67, 5)</f>
        <v>84520</v>
      </c>
      <c r="T67">
        <f t="shared" ref="T67:T130" si="5">O67-P67</f>
        <v>14</v>
      </c>
    </row>
    <row r="68" spans="1:20" x14ac:dyDescent="0.25">
      <c r="A68" t="s">
        <v>211</v>
      </c>
      <c r="B68" t="s">
        <v>212</v>
      </c>
      <c r="C68">
        <v>202280</v>
      </c>
      <c r="D68" t="s">
        <v>19</v>
      </c>
      <c r="E68" t="s">
        <v>143</v>
      </c>
      <c r="F68">
        <v>304</v>
      </c>
      <c r="G68" t="s">
        <v>21</v>
      </c>
      <c r="H68" t="s">
        <v>213</v>
      </c>
      <c r="I68" t="s">
        <v>23</v>
      </c>
      <c r="J68" t="s">
        <v>24</v>
      </c>
      <c r="K68">
        <v>4.7</v>
      </c>
      <c r="L68">
        <v>4.74</v>
      </c>
      <c r="M68">
        <v>4.75</v>
      </c>
      <c r="N68">
        <v>4.7300000000000004</v>
      </c>
      <c r="O68">
        <v>26</v>
      </c>
      <c r="P68">
        <v>17</v>
      </c>
      <c r="Q68">
        <v>65.38</v>
      </c>
      <c r="R68" t="str">
        <f t="shared" si="3"/>
        <v>J</v>
      </c>
      <c r="S68" t="str">
        <f t="shared" si="4"/>
        <v>84988</v>
      </c>
      <c r="T68">
        <f t="shared" si="5"/>
        <v>9</v>
      </c>
    </row>
    <row r="69" spans="1:20" x14ac:dyDescent="0.25">
      <c r="A69" t="s">
        <v>214</v>
      </c>
      <c r="B69" t="s">
        <v>215</v>
      </c>
      <c r="C69">
        <v>202280</v>
      </c>
      <c r="D69" t="s">
        <v>19</v>
      </c>
      <c r="E69" t="s">
        <v>143</v>
      </c>
      <c r="F69">
        <v>305</v>
      </c>
      <c r="G69" t="s">
        <v>21</v>
      </c>
      <c r="H69" t="s">
        <v>216</v>
      </c>
      <c r="I69" t="s">
        <v>23</v>
      </c>
      <c r="J69" t="s">
        <v>24</v>
      </c>
      <c r="K69">
        <v>4.8899999999999997</v>
      </c>
      <c r="L69">
        <v>4.93</v>
      </c>
      <c r="M69">
        <v>4.93</v>
      </c>
      <c r="N69">
        <v>4.91</v>
      </c>
      <c r="O69">
        <v>24</v>
      </c>
      <c r="P69">
        <v>15</v>
      </c>
      <c r="Q69">
        <v>62.5</v>
      </c>
      <c r="R69" t="str">
        <f t="shared" si="3"/>
        <v>M</v>
      </c>
      <c r="S69" t="str">
        <f t="shared" si="4"/>
        <v>84989</v>
      </c>
      <c r="T69">
        <f t="shared" si="5"/>
        <v>9</v>
      </c>
    </row>
    <row r="70" spans="1:20" x14ac:dyDescent="0.25">
      <c r="A70" t="s">
        <v>217</v>
      </c>
      <c r="B70" t="s">
        <v>218</v>
      </c>
      <c r="C70">
        <v>202280</v>
      </c>
      <c r="D70" t="s">
        <v>19</v>
      </c>
      <c r="E70" t="s">
        <v>143</v>
      </c>
      <c r="F70">
        <v>403</v>
      </c>
      <c r="G70" t="s">
        <v>21</v>
      </c>
      <c r="H70" t="s">
        <v>144</v>
      </c>
      <c r="I70" t="s">
        <v>23</v>
      </c>
      <c r="J70" t="s">
        <v>24</v>
      </c>
      <c r="K70">
        <v>4.67</v>
      </c>
      <c r="L70">
        <v>4.67</v>
      </c>
      <c r="M70">
        <v>4.67</v>
      </c>
      <c r="N70">
        <v>4.67</v>
      </c>
      <c r="O70">
        <v>26</v>
      </c>
      <c r="P70">
        <v>12</v>
      </c>
      <c r="Q70">
        <v>46.15</v>
      </c>
      <c r="R70" t="str">
        <f t="shared" si="3"/>
        <v>A</v>
      </c>
      <c r="S70" t="str">
        <f t="shared" si="4"/>
        <v>84991</v>
      </c>
      <c r="T70">
        <f t="shared" si="5"/>
        <v>14</v>
      </c>
    </row>
    <row r="71" spans="1:20" x14ac:dyDescent="0.25">
      <c r="A71" t="s">
        <v>219</v>
      </c>
      <c r="B71" t="s">
        <v>220</v>
      </c>
      <c r="C71">
        <v>202280</v>
      </c>
      <c r="D71" t="s">
        <v>54</v>
      </c>
      <c r="E71" t="s">
        <v>143</v>
      </c>
      <c r="F71">
        <v>407</v>
      </c>
      <c r="G71" t="s">
        <v>38</v>
      </c>
      <c r="H71" t="s">
        <v>187</v>
      </c>
      <c r="I71" t="s">
        <v>23</v>
      </c>
      <c r="J71" t="s">
        <v>24</v>
      </c>
      <c r="K71">
        <v>4.72</v>
      </c>
      <c r="L71">
        <v>4.72</v>
      </c>
      <c r="M71">
        <v>4.78</v>
      </c>
      <c r="N71">
        <v>4.7300000000000004</v>
      </c>
      <c r="O71">
        <v>30</v>
      </c>
      <c r="P71">
        <v>10</v>
      </c>
      <c r="Q71">
        <v>33.33</v>
      </c>
      <c r="R71" t="str">
        <f t="shared" si="3"/>
        <v>D</v>
      </c>
      <c r="S71" t="str">
        <f t="shared" si="4"/>
        <v>84992</v>
      </c>
      <c r="T71">
        <f t="shared" si="5"/>
        <v>20</v>
      </c>
    </row>
    <row r="72" spans="1:20" x14ac:dyDescent="0.25">
      <c r="A72" t="s">
        <v>221</v>
      </c>
      <c r="B72" t="s">
        <v>222</v>
      </c>
      <c r="C72">
        <v>202280</v>
      </c>
      <c r="D72" t="s">
        <v>19</v>
      </c>
      <c r="E72" t="s">
        <v>143</v>
      </c>
      <c r="F72">
        <v>499</v>
      </c>
      <c r="G72" t="s">
        <v>21</v>
      </c>
      <c r="H72" t="s">
        <v>147</v>
      </c>
      <c r="I72" t="s">
        <v>23</v>
      </c>
      <c r="J72" t="s">
        <v>24</v>
      </c>
      <c r="K72">
        <v>4.74</v>
      </c>
      <c r="L72">
        <v>4.8099999999999996</v>
      </c>
      <c r="M72">
        <v>4.7699999999999996</v>
      </c>
      <c r="N72">
        <v>4.7699999999999996</v>
      </c>
      <c r="O72">
        <v>20</v>
      </c>
      <c r="P72">
        <v>12</v>
      </c>
      <c r="Q72">
        <v>60</v>
      </c>
      <c r="R72" t="str">
        <f t="shared" si="3"/>
        <v>J</v>
      </c>
      <c r="S72" t="str">
        <f t="shared" si="4"/>
        <v>84993</v>
      </c>
      <c r="T72">
        <f t="shared" si="5"/>
        <v>8</v>
      </c>
    </row>
    <row r="73" spans="1:20" x14ac:dyDescent="0.25">
      <c r="A73" t="s">
        <v>223</v>
      </c>
      <c r="B73" t="s">
        <v>224</v>
      </c>
      <c r="C73">
        <v>202280</v>
      </c>
      <c r="D73" t="s">
        <v>19</v>
      </c>
      <c r="E73" t="s">
        <v>225</v>
      </c>
      <c r="F73">
        <v>1310</v>
      </c>
      <c r="G73" t="s">
        <v>21</v>
      </c>
      <c r="H73" t="s">
        <v>226</v>
      </c>
      <c r="I73" t="s">
        <v>78</v>
      </c>
      <c r="J73" t="s">
        <v>227</v>
      </c>
      <c r="K73">
        <v>4.1100000000000003</v>
      </c>
      <c r="L73">
        <v>4.2300000000000004</v>
      </c>
      <c r="M73">
        <v>3.94</v>
      </c>
      <c r="N73">
        <v>4.0999999999999996</v>
      </c>
      <c r="O73">
        <v>16</v>
      </c>
      <c r="P73">
        <v>9</v>
      </c>
      <c r="Q73">
        <v>56.25</v>
      </c>
      <c r="R73" t="str">
        <f t="shared" si="3"/>
        <v>M</v>
      </c>
      <c r="S73" t="str">
        <f t="shared" si="4"/>
        <v>85018</v>
      </c>
      <c r="T73">
        <f t="shared" si="5"/>
        <v>7</v>
      </c>
    </row>
    <row r="74" spans="1:20" x14ac:dyDescent="0.25">
      <c r="A74" t="s">
        <v>228</v>
      </c>
      <c r="B74" t="s">
        <v>229</v>
      </c>
      <c r="C74">
        <v>202280</v>
      </c>
      <c r="D74" t="s">
        <v>54</v>
      </c>
      <c r="E74" t="s">
        <v>225</v>
      </c>
      <c r="F74">
        <v>1310</v>
      </c>
      <c r="G74" t="s">
        <v>38</v>
      </c>
      <c r="H74" t="s">
        <v>226</v>
      </c>
      <c r="I74" t="s">
        <v>78</v>
      </c>
      <c r="J74" t="s">
        <v>227</v>
      </c>
      <c r="K74">
        <v>4.2300000000000004</v>
      </c>
      <c r="L74">
        <v>4.12</v>
      </c>
      <c r="M74">
        <v>3.95</v>
      </c>
      <c r="N74">
        <v>4.12</v>
      </c>
      <c r="O74">
        <v>13</v>
      </c>
      <c r="P74">
        <v>5</v>
      </c>
      <c r="Q74">
        <v>38.46</v>
      </c>
      <c r="R74" t="str">
        <f t="shared" si="3"/>
        <v>M</v>
      </c>
      <c r="S74" t="str">
        <f t="shared" si="4"/>
        <v>85019</v>
      </c>
      <c r="T74">
        <f t="shared" si="5"/>
        <v>8</v>
      </c>
    </row>
    <row r="75" spans="1:20" x14ac:dyDescent="0.25">
      <c r="A75" t="s">
        <v>230</v>
      </c>
      <c r="B75" t="s">
        <v>231</v>
      </c>
      <c r="C75">
        <v>202280</v>
      </c>
      <c r="D75" t="s">
        <v>19</v>
      </c>
      <c r="E75" t="s">
        <v>126</v>
      </c>
      <c r="F75">
        <v>120</v>
      </c>
      <c r="G75" t="s">
        <v>21</v>
      </c>
      <c r="H75" t="s">
        <v>232</v>
      </c>
      <c r="I75" t="s">
        <v>86</v>
      </c>
      <c r="J75" t="s">
        <v>128</v>
      </c>
      <c r="K75">
        <v>4.3099999999999996</v>
      </c>
      <c r="L75">
        <v>4.38</v>
      </c>
      <c r="M75">
        <v>4.25</v>
      </c>
      <c r="N75">
        <v>4.32</v>
      </c>
      <c r="O75">
        <v>16</v>
      </c>
      <c r="P75">
        <v>9</v>
      </c>
      <c r="Q75">
        <v>56.25</v>
      </c>
      <c r="R75" t="str">
        <f t="shared" si="3"/>
        <v>P</v>
      </c>
      <c r="S75" t="str">
        <f t="shared" si="4"/>
        <v>85029</v>
      </c>
      <c r="T75">
        <f t="shared" si="5"/>
        <v>7</v>
      </c>
    </row>
    <row r="76" spans="1:20" x14ac:dyDescent="0.25">
      <c r="A76" t="s">
        <v>233</v>
      </c>
      <c r="B76" t="s">
        <v>234</v>
      </c>
      <c r="C76">
        <v>202280</v>
      </c>
      <c r="D76" t="s">
        <v>54</v>
      </c>
      <c r="E76" t="s">
        <v>126</v>
      </c>
      <c r="F76">
        <v>120</v>
      </c>
      <c r="G76" t="s">
        <v>38</v>
      </c>
      <c r="H76" t="s">
        <v>232</v>
      </c>
      <c r="I76" t="s">
        <v>86</v>
      </c>
      <c r="J76" t="s">
        <v>128</v>
      </c>
      <c r="K76">
        <v>4.45</v>
      </c>
      <c r="L76">
        <v>4.5</v>
      </c>
      <c r="M76">
        <v>4.42</v>
      </c>
      <c r="N76">
        <v>4.46</v>
      </c>
      <c r="O76">
        <v>32</v>
      </c>
      <c r="P76">
        <v>12</v>
      </c>
      <c r="Q76">
        <v>37.5</v>
      </c>
      <c r="R76" t="str">
        <f t="shared" si="3"/>
        <v>P</v>
      </c>
      <c r="S76" t="str">
        <f t="shared" si="4"/>
        <v>85030</v>
      </c>
      <c r="T76">
        <f t="shared" si="5"/>
        <v>20</v>
      </c>
    </row>
    <row r="77" spans="1:20" x14ac:dyDescent="0.25">
      <c r="A77" t="s">
        <v>235</v>
      </c>
      <c r="B77" t="s">
        <v>236</v>
      </c>
      <c r="C77">
        <v>202280</v>
      </c>
      <c r="D77" t="s">
        <v>19</v>
      </c>
      <c r="E77" t="s">
        <v>20</v>
      </c>
      <c r="F77">
        <v>4343</v>
      </c>
      <c r="G77" t="s">
        <v>38</v>
      </c>
      <c r="H77" t="s">
        <v>237</v>
      </c>
      <c r="I77" t="s">
        <v>23</v>
      </c>
      <c r="J77" t="s">
        <v>24</v>
      </c>
      <c r="K77">
        <v>4.53</v>
      </c>
      <c r="L77">
        <v>4.8</v>
      </c>
      <c r="M77">
        <v>4.71</v>
      </c>
      <c r="N77">
        <v>4.67</v>
      </c>
      <c r="O77">
        <v>14</v>
      </c>
      <c r="P77">
        <v>6</v>
      </c>
      <c r="Q77">
        <v>42.86</v>
      </c>
      <c r="R77" t="str">
        <f t="shared" si="3"/>
        <v>R</v>
      </c>
      <c r="S77" t="str">
        <f t="shared" si="4"/>
        <v>85034</v>
      </c>
      <c r="T77">
        <f t="shared" si="5"/>
        <v>8</v>
      </c>
    </row>
    <row r="78" spans="1:20" x14ac:dyDescent="0.25">
      <c r="A78" t="s">
        <v>238</v>
      </c>
      <c r="B78" t="s">
        <v>239</v>
      </c>
      <c r="C78">
        <v>202280</v>
      </c>
      <c r="D78" t="s">
        <v>19</v>
      </c>
      <c r="E78" t="s">
        <v>240</v>
      </c>
      <c r="F78">
        <v>1301</v>
      </c>
      <c r="G78" t="s">
        <v>21</v>
      </c>
      <c r="H78" t="s">
        <v>241</v>
      </c>
      <c r="I78" t="s">
        <v>78</v>
      </c>
      <c r="J78" t="s">
        <v>242</v>
      </c>
      <c r="K78">
        <v>4.59</v>
      </c>
      <c r="L78">
        <v>4.72</v>
      </c>
      <c r="M78">
        <v>4.45</v>
      </c>
      <c r="N78">
        <v>4.59</v>
      </c>
      <c r="O78">
        <v>26</v>
      </c>
      <c r="P78">
        <v>16</v>
      </c>
      <c r="Q78">
        <v>61.54</v>
      </c>
      <c r="R78" t="str">
        <f t="shared" si="3"/>
        <v>K</v>
      </c>
      <c r="S78" t="str">
        <f t="shared" si="4"/>
        <v>85292</v>
      </c>
      <c r="T78">
        <f t="shared" si="5"/>
        <v>10</v>
      </c>
    </row>
    <row r="79" spans="1:20" x14ac:dyDescent="0.25">
      <c r="A79" t="s">
        <v>243</v>
      </c>
      <c r="B79" t="s">
        <v>244</v>
      </c>
      <c r="C79">
        <v>202280</v>
      </c>
      <c r="D79" t="s">
        <v>54</v>
      </c>
      <c r="E79" t="s">
        <v>240</v>
      </c>
      <c r="F79">
        <v>1301</v>
      </c>
      <c r="G79" t="s">
        <v>38</v>
      </c>
      <c r="H79" t="s">
        <v>245</v>
      </c>
      <c r="I79" t="s">
        <v>78</v>
      </c>
      <c r="J79" t="s">
        <v>242</v>
      </c>
      <c r="K79">
        <v>4.2</v>
      </c>
      <c r="L79">
        <v>4.1399999999999997</v>
      </c>
      <c r="M79">
        <v>3.96</v>
      </c>
      <c r="N79">
        <v>4.1100000000000003</v>
      </c>
      <c r="O79">
        <v>30</v>
      </c>
      <c r="P79">
        <v>6</v>
      </c>
      <c r="Q79">
        <v>20</v>
      </c>
      <c r="R79" t="str">
        <f t="shared" si="3"/>
        <v>B</v>
      </c>
      <c r="S79" t="str">
        <f t="shared" si="4"/>
        <v>85293</v>
      </c>
      <c r="T79">
        <f t="shared" si="5"/>
        <v>24</v>
      </c>
    </row>
    <row r="80" spans="1:20" x14ac:dyDescent="0.25">
      <c r="A80" t="s">
        <v>246</v>
      </c>
      <c r="B80" t="s">
        <v>247</v>
      </c>
      <c r="C80">
        <v>202280</v>
      </c>
      <c r="D80" t="s">
        <v>54</v>
      </c>
      <c r="E80" t="s">
        <v>143</v>
      </c>
      <c r="F80">
        <v>406</v>
      </c>
      <c r="G80" t="s">
        <v>38</v>
      </c>
      <c r="H80" t="s">
        <v>64</v>
      </c>
      <c r="I80" t="s">
        <v>23</v>
      </c>
      <c r="J80" t="s">
        <v>24</v>
      </c>
      <c r="K80">
        <v>4.8</v>
      </c>
      <c r="L80">
        <v>4.76</v>
      </c>
      <c r="M80">
        <v>4.8</v>
      </c>
      <c r="N80">
        <v>4.79</v>
      </c>
      <c r="O80">
        <v>25</v>
      </c>
      <c r="P80">
        <v>5</v>
      </c>
      <c r="Q80">
        <v>20</v>
      </c>
      <c r="R80" t="str">
        <f t="shared" si="3"/>
        <v>S</v>
      </c>
      <c r="S80" t="str">
        <f t="shared" si="4"/>
        <v>85327</v>
      </c>
      <c r="T80">
        <f t="shared" si="5"/>
        <v>20</v>
      </c>
    </row>
    <row r="81" spans="1:20" x14ac:dyDescent="0.25">
      <c r="A81" t="s">
        <v>248</v>
      </c>
      <c r="B81" t="s">
        <v>249</v>
      </c>
      <c r="C81">
        <v>202280</v>
      </c>
      <c r="D81" t="s">
        <v>54</v>
      </c>
      <c r="E81" t="s">
        <v>143</v>
      </c>
      <c r="F81">
        <v>309</v>
      </c>
      <c r="G81" t="s">
        <v>38</v>
      </c>
      <c r="H81" t="s">
        <v>250</v>
      </c>
      <c r="I81" t="s">
        <v>23</v>
      </c>
      <c r="J81" t="s">
        <v>24</v>
      </c>
      <c r="K81">
        <v>4.91</v>
      </c>
      <c r="L81">
        <v>4.93</v>
      </c>
      <c r="M81">
        <v>4.9800000000000004</v>
      </c>
      <c r="N81">
        <v>4.93</v>
      </c>
      <c r="O81">
        <v>29</v>
      </c>
      <c r="P81">
        <v>11</v>
      </c>
      <c r="Q81">
        <v>37.93</v>
      </c>
      <c r="R81" t="str">
        <f t="shared" si="3"/>
        <v>C</v>
      </c>
      <c r="S81" t="str">
        <f t="shared" si="4"/>
        <v>85559</v>
      </c>
      <c r="T81">
        <f t="shared" si="5"/>
        <v>18</v>
      </c>
    </row>
    <row r="82" spans="1:20" x14ac:dyDescent="0.25">
      <c r="A82" t="s">
        <v>251</v>
      </c>
      <c r="B82" t="s">
        <v>252</v>
      </c>
      <c r="C82">
        <v>202280</v>
      </c>
      <c r="D82" t="s">
        <v>19</v>
      </c>
      <c r="E82" t="s">
        <v>143</v>
      </c>
      <c r="F82">
        <v>302</v>
      </c>
      <c r="G82" t="s">
        <v>38</v>
      </c>
      <c r="H82" t="s">
        <v>253</v>
      </c>
      <c r="I82" t="s">
        <v>23</v>
      </c>
      <c r="J82" t="s">
        <v>24</v>
      </c>
      <c r="K82">
        <v>4.8600000000000003</v>
      </c>
      <c r="L82">
        <v>4.92</v>
      </c>
      <c r="M82">
        <v>4.9000000000000004</v>
      </c>
      <c r="N82">
        <v>4.8899999999999997</v>
      </c>
      <c r="O82">
        <v>25</v>
      </c>
      <c r="P82">
        <v>16</v>
      </c>
      <c r="Q82">
        <v>64</v>
      </c>
      <c r="R82" t="str">
        <f t="shared" si="3"/>
        <v>J</v>
      </c>
      <c r="S82" t="str">
        <f t="shared" si="4"/>
        <v>86052</v>
      </c>
      <c r="T82">
        <f t="shared" si="5"/>
        <v>9</v>
      </c>
    </row>
    <row r="83" spans="1:20" x14ac:dyDescent="0.25">
      <c r="A83" t="s">
        <v>254</v>
      </c>
      <c r="B83" t="s">
        <v>255</v>
      </c>
      <c r="C83">
        <v>202280</v>
      </c>
      <c r="D83" t="s">
        <v>54</v>
      </c>
      <c r="E83" t="s">
        <v>143</v>
      </c>
      <c r="F83">
        <v>302</v>
      </c>
      <c r="G83" t="s">
        <v>256</v>
      </c>
      <c r="H83" t="s">
        <v>257</v>
      </c>
      <c r="I83" t="s">
        <v>23</v>
      </c>
      <c r="J83" t="s">
        <v>24</v>
      </c>
      <c r="K83">
        <v>4.63</v>
      </c>
      <c r="L83">
        <v>4.67</v>
      </c>
      <c r="M83">
        <v>4.5599999999999996</v>
      </c>
      <c r="N83">
        <v>4.63</v>
      </c>
      <c r="O83">
        <v>18</v>
      </c>
      <c r="P83">
        <v>9</v>
      </c>
      <c r="Q83">
        <v>50</v>
      </c>
      <c r="R83" t="str">
        <f t="shared" si="3"/>
        <v>J</v>
      </c>
      <c r="S83" t="str">
        <f t="shared" si="4"/>
        <v>86053</v>
      </c>
      <c r="T83">
        <f t="shared" si="5"/>
        <v>9</v>
      </c>
    </row>
    <row r="84" spans="1:20" x14ac:dyDescent="0.25">
      <c r="A84" t="s">
        <v>258</v>
      </c>
      <c r="B84" t="s">
        <v>259</v>
      </c>
      <c r="C84">
        <v>202280</v>
      </c>
      <c r="D84" t="s">
        <v>54</v>
      </c>
      <c r="E84" t="s">
        <v>143</v>
      </c>
      <c r="F84">
        <v>303</v>
      </c>
      <c r="G84" t="s">
        <v>256</v>
      </c>
      <c r="H84" t="s">
        <v>260</v>
      </c>
      <c r="I84" t="s">
        <v>23</v>
      </c>
      <c r="J84" t="s">
        <v>24</v>
      </c>
      <c r="K84">
        <v>4.83</v>
      </c>
      <c r="L84">
        <v>4.83</v>
      </c>
      <c r="M84">
        <v>4.83</v>
      </c>
      <c r="N84">
        <v>4.83</v>
      </c>
      <c r="O84">
        <v>20</v>
      </c>
      <c r="P84">
        <v>6</v>
      </c>
      <c r="Q84">
        <v>30</v>
      </c>
      <c r="R84" t="str">
        <f t="shared" si="3"/>
        <v>S</v>
      </c>
      <c r="S84" t="str">
        <f t="shared" si="4"/>
        <v>86055</v>
      </c>
      <c r="T84">
        <f t="shared" si="5"/>
        <v>14</v>
      </c>
    </row>
    <row r="85" spans="1:20" x14ac:dyDescent="0.25">
      <c r="A85" t="s">
        <v>261</v>
      </c>
      <c r="B85" t="s">
        <v>262</v>
      </c>
      <c r="C85">
        <v>202280</v>
      </c>
      <c r="D85" t="s">
        <v>54</v>
      </c>
      <c r="E85" t="s">
        <v>143</v>
      </c>
      <c r="F85">
        <v>305</v>
      </c>
      <c r="G85" t="s">
        <v>256</v>
      </c>
      <c r="H85" t="s">
        <v>198</v>
      </c>
      <c r="I85" t="s">
        <v>23</v>
      </c>
      <c r="J85" t="s">
        <v>24</v>
      </c>
      <c r="K85">
        <v>4.82</v>
      </c>
      <c r="L85">
        <v>4.8600000000000003</v>
      </c>
      <c r="M85">
        <v>4.82</v>
      </c>
      <c r="N85">
        <v>4.83</v>
      </c>
      <c r="O85">
        <v>37</v>
      </c>
      <c r="P85">
        <v>11</v>
      </c>
      <c r="Q85">
        <v>29.73</v>
      </c>
      <c r="R85" t="str">
        <f t="shared" si="3"/>
        <v>T</v>
      </c>
      <c r="S85" t="str">
        <f t="shared" si="4"/>
        <v>86058</v>
      </c>
      <c r="T85">
        <f t="shared" si="5"/>
        <v>26</v>
      </c>
    </row>
    <row r="86" spans="1:20" x14ac:dyDescent="0.25">
      <c r="A86" t="s">
        <v>263</v>
      </c>
      <c r="B86" t="s">
        <v>264</v>
      </c>
      <c r="C86">
        <v>202280</v>
      </c>
      <c r="D86" t="s">
        <v>54</v>
      </c>
      <c r="E86" t="s">
        <v>143</v>
      </c>
      <c r="F86">
        <v>307</v>
      </c>
      <c r="G86" t="s">
        <v>38</v>
      </c>
      <c r="H86" t="s">
        <v>150</v>
      </c>
      <c r="I86" t="s">
        <v>23</v>
      </c>
      <c r="J86" t="s">
        <v>24</v>
      </c>
      <c r="K86">
        <v>4.93</v>
      </c>
      <c r="L86">
        <v>4.9000000000000004</v>
      </c>
      <c r="M86">
        <v>4.91</v>
      </c>
      <c r="N86">
        <v>4.91</v>
      </c>
      <c r="O86">
        <v>41</v>
      </c>
      <c r="P86">
        <v>16</v>
      </c>
      <c r="Q86">
        <v>39.020000000000003</v>
      </c>
      <c r="R86" t="str">
        <f t="shared" si="3"/>
        <v>K</v>
      </c>
      <c r="S86" t="str">
        <f t="shared" si="4"/>
        <v>86059</v>
      </c>
      <c r="T86">
        <f t="shared" si="5"/>
        <v>25</v>
      </c>
    </row>
    <row r="87" spans="1:20" x14ac:dyDescent="0.25">
      <c r="A87" t="s">
        <v>265</v>
      </c>
      <c r="B87" t="s">
        <v>266</v>
      </c>
      <c r="C87">
        <v>202280</v>
      </c>
      <c r="D87" t="s">
        <v>54</v>
      </c>
      <c r="E87" t="s">
        <v>143</v>
      </c>
      <c r="F87">
        <v>308</v>
      </c>
      <c r="G87" t="s">
        <v>38</v>
      </c>
      <c r="H87" t="s">
        <v>150</v>
      </c>
      <c r="I87" t="s">
        <v>23</v>
      </c>
      <c r="J87" t="s">
        <v>24</v>
      </c>
      <c r="K87">
        <v>4.7300000000000004</v>
      </c>
      <c r="L87">
        <v>4.74</v>
      </c>
      <c r="M87">
        <v>4.75</v>
      </c>
      <c r="N87">
        <v>4.74</v>
      </c>
      <c r="O87">
        <v>41</v>
      </c>
      <c r="P87">
        <v>17</v>
      </c>
      <c r="Q87">
        <v>41.46</v>
      </c>
      <c r="R87" t="str">
        <f t="shared" si="3"/>
        <v>K</v>
      </c>
      <c r="S87" t="str">
        <f t="shared" si="4"/>
        <v>86060</v>
      </c>
      <c r="T87">
        <f t="shared" si="5"/>
        <v>24</v>
      </c>
    </row>
    <row r="88" spans="1:20" x14ac:dyDescent="0.25">
      <c r="A88" t="s">
        <v>267</v>
      </c>
      <c r="B88" t="s">
        <v>268</v>
      </c>
      <c r="C88">
        <v>202280</v>
      </c>
      <c r="D88" t="s">
        <v>54</v>
      </c>
      <c r="E88" t="s">
        <v>20</v>
      </c>
      <c r="F88">
        <v>3311</v>
      </c>
      <c r="G88" t="s">
        <v>256</v>
      </c>
      <c r="H88" t="s">
        <v>64</v>
      </c>
      <c r="I88" t="s">
        <v>23</v>
      </c>
      <c r="J88" t="s">
        <v>24</v>
      </c>
      <c r="K88">
        <v>5</v>
      </c>
      <c r="L88">
        <v>5</v>
      </c>
      <c r="M88">
        <v>5</v>
      </c>
      <c r="N88">
        <v>5</v>
      </c>
      <c r="O88">
        <v>12</v>
      </c>
      <c r="P88">
        <v>3</v>
      </c>
      <c r="Q88">
        <v>25</v>
      </c>
      <c r="R88" t="str">
        <f t="shared" si="3"/>
        <v>S</v>
      </c>
      <c r="S88" t="str">
        <f t="shared" si="4"/>
        <v>86093</v>
      </c>
      <c r="T88">
        <f t="shared" si="5"/>
        <v>9</v>
      </c>
    </row>
    <row r="89" spans="1:20" x14ac:dyDescent="0.25">
      <c r="A89" t="s">
        <v>269</v>
      </c>
      <c r="B89" t="s">
        <v>270</v>
      </c>
      <c r="C89">
        <v>202280</v>
      </c>
      <c r="D89" t="s">
        <v>54</v>
      </c>
      <c r="E89" t="s">
        <v>20</v>
      </c>
      <c r="F89">
        <v>3321</v>
      </c>
      <c r="G89" t="s">
        <v>256</v>
      </c>
      <c r="H89" t="s">
        <v>42</v>
      </c>
      <c r="I89" t="s">
        <v>23</v>
      </c>
      <c r="J89" t="s">
        <v>24</v>
      </c>
      <c r="K89">
        <v>4.33</v>
      </c>
      <c r="L89">
        <v>4.3</v>
      </c>
      <c r="M89">
        <v>4.33</v>
      </c>
      <c r="N89">
        <v>4.32</v>
      </c>
      <c r="O89">
        <v>27</v>
      </c>
      <c r="P89">
        <v>6</v>
      </c>
      <c r="Q89">
        <v>22.22</v>
      </c>
      <c r="R89" t="str">
        <f t="shared" si="3"/>
        <v>J</v>
      </c>
      <c r="S89" t="str">
        <f t="shared" si="4"/>
        <v>86095</v>
      </c>
      <c r="T89">
        <f t="shared" si="5"/>
        <v>21</v>
      </c>
    </row>
    <row r="90" spans="1:20" x14ac:dyDescent="0.25">
      <c r="A90" t="s">
        <v>271</v>
      </c>
      <c r="B90" t="s">
        <v>272</v>
      </c>
      <c r="C90">
        <v>202280</v>
      </c>
      <c r="D90" t="s">
        <v>54</v>
      </c>
      <c r="E90" t="s">
        <v>20</v>
      </c>
      <c r="F90">
        <v>3322</v>
      </c>
      <c r="G90" t="s">
        <v>256</v>
      </c>
      <c r="H90" t="s">
        <v>99</v>
      </c>
      <c r="I90" t="s">
        <v>23</v>
      </c>
      <c r="J90" t="s">
        <v>24</v>
      </c>
      <c r="K90">
        <v>4.5</v>
      </c>
      <c r="L90">
        <v>4.5</v>
      </c>
      <c r="M90">
        <v>4.5</v>
      </c>
      <c r="N90">
        <v>4.5</v>
      </c>
      <c r="O90">
        <v>18</v>
      </c>
      <c r="P90">
        <v>2</v>
      </c>
      <c r="Q90">
        <v>11.11</v>
      </c>
      <c r="R90" t="str">
        <f t="shared" si="3"/>
        <v>J</v>
      </c>
      <c r="S90" t="str">
        <f t="shared" si="4"/>
        <v>86097</v>
      </c>
      <c r="T90">
        <f t="shared" si="5"/>
        <v>16</v>
      </c>
    </row>
    <row r="91" spans="1:20" x14ac:dyDescent="0.25">
      <c r="A91" t="s">
        <v>273</v>
      </c>
      <c r="B91" t="s">
        <v>274</v>
      </c>
      <c r="C91">
        <v>202280</v>
      </c>
      <c r="D91" t="s">
        <v>54</v>
      </c>
      <c r="E91" t="s">
        <v>20</v>
      </c>
      <c r="F91">
        <v>3331</v>
      </c>
      <c r="G91" t="s">
        <v>256</v>
      </c>
      <c r="H91" t="s">
        <v>27</v>
      </c>
      <c r="I91" t="s">
        <v>23</v>
      </c>
      <c r="J91" t="s">
        <v>24</v>
      </c>
      <c r="K91">
        <v>4.66</v>
      </c>
      <c r="L91">
        <v>4.71</v>
      </c>
      <c r="M91">
        <v>4.68</v>
      </c>
      <c r="N91">
        <v>4.68</v>
      </c>
      <c r="O91">
        <v>34</v>
      </c>
      <c r="P91">
        <v>7</v>
      </c>
      <c r="Q91">
        <v>20.59</v>
      </c>
      <c r="R91" t="str">
        <f t="shared" si="3"/>
        <v>S</v>
      </c>
      <c r="S91" t="str">
        <f t="shared" si="4"/>
        <v>86099</v>
      </c>
      <c r="T91">
        <f t="shared" si="5"/>
        <v>27</v>
      </c>
    </row>
    <row r="92" spans="1:20" x14ac:dyDescent="0.25">
      <c r="A92" t="s">
        <v>275</v>
      </c>
      <c r="B92" t="s">
        <v>276</v>
      </c>
      <c r="C92">
        <v>202280</v>
      </c>
      <c r="D92" t="s">
        <v>54</v>
      </c>
      <c r="E92" t="s">
        <v>20</v>
      </c>
      <c r="F92">
        <v>3331</v>
      </c>
      <c r="G92" t="s">
        <v>277</v>
      </c>
      <c r="H92" t="s">
        <v>278</v>
      </c>
      <c r="I92" t="s">
        <v>23</v>
      </c>
      <c r="J92" t="s">
        <v>24</v>
      </c>
      <c r="K92">
        <v>5</v>
      </c>
      <c r="L92">
        <v>5</v>
      </c>
      <c r="M92">
        <v>5</v>
      </c>
      <c r="N92">
        <v>5</v>
      </c>
      <c r="O92">
        <v>16</v>
      </c>
      <c r="P92">
        <v>3</v>
      </c>
      <c r="Q92">
        <v>18.75</v>
      </c>
      <c r="R92" t="str">
        <f t="shared" si="3"/>
        <v>A</v>
      </c>
      <c r="S92" t="str">
        <f t="shared" si="4"/>
        <v>86101</v>
      </c>
      <c r="T92">
        <f t="shared" si="5"/>
        <v>13</v>
      </c>
    </row>
    <row r="93" spans="1:20" x14ac:dyDescent="0.25">
      <c r="A93" t="s">
        <v>279</v>
      </c>
      <c r="B93" t="s">
        <v>280</v>
      </c>
      <c r="C93">
        <v>202280</v>
      </c>
      <c r="D93" t="s">
        <v>19</v>
      </c>
      <c r="E93" t="s">
        <v>20</v>
      </c>
      <c r="F93">
        <v>3332</v>
      </c>
      <c r="G93" t="s">
        <v>38</v>
      </c>
      <c r="H93" t="s">
        <v>281</v>
      </c>
      <c r="I93" t="s">
        <v>23</v>
      </c>
      <c r="J93" t="s">
        <v>24</v>
      </c>
      <c r="K93">
        <v>4.8899999999999997</v>
      </c>
      <c r="L93">
        <v>4.8499999999999996</v>
      </c>
      <c r="M93">
        <v>4.8899999999999997</v>
      </c>
      <c r="N93">
        <v>4.88</v>
      </c>
      <c r="O93">
        <v>23</v>
      </c>
      <c r="P93">
        <v>9</v>
      </c>
      <c r="Q93">
        <v>39.130000000000003</v>
      </c>
      <c r="R93" t="str">
        <f t="shared" si="3"/>
        <v>C</v>
      </c>
      <c r="S93" t="str">
        <f t="shared" si="4"/>
        <v>86102</v>
      </c>
      <c r="T93">
        <f t="shared" si="5"/>
        <v>14</v>
      </c>
    </row>
    <row r="94" spans="1:20" x14ac:dyDescent="0.25">
      <c r="A94" t="s">
        <v>282</v>
      </c>
      <c r="B94" t="s">
        <v>283</v>
      </c>
      <c r="C94">
        <v>202280</v>
      </c>
      <c r="D94" t="s">
        <v>54</v>
      </c>
      <c r="E94" t="s">
        <v>20</v>
      </c>
      <c r="F94">
        <v>3332</v>
      </c>
      <c r="G94" t="s">
        <v>256</v>
      </c>
      <c r="H94" t="s">
        <v>281</v>
      </c>
      <c r="I94" t="s">
        <v>23</v>
      </c>
      <c r="J94" t="s">
        <v>24</v>
      </c>
      <c r="K94">
        <v>5</v>
      </c>
      <c r="L94">
        <v>5</v>
      </c>
      <c r="M94">
        <v>5</v>
      </c>
      <c r="N94">
        <v>5</v>
      </c>
      <c r="O94">
        <v>13</v>
      </c>
      <c r="P94">
        <v>4</v>
      </c>
      <c r="Q94">
        <v>30.77</v>
      </c>
      <c r="R94" t="str">
        <f t="shared" si="3"/>
        <v>C</v>
      </c>
      <c r="S94" t="str">
        <f t="shared" si="4"/>
        <v>86103</v>
      </c>
      <c r="T94">
        <f t="shared" si="5"/>
        <v>9</v>
      </c>
    </row>
    <row r="95" spans="1:20" x14ac:dyDescent="0.25">
      <c r="A95" t="s">
        <v>284</v>
      </c>
      <c r="B95" t="s">
        <v>285</v>
      </c>
      <c r="C95">
        <v>202280</v>
      </c>
      <c r="D95" t="s">
        <v>54</v>
      </c>
      <c r="E95" t="s">
        <v>20</v>
      </c>
      <c r="F95">
        <v>4341</v>
      </c>
      <c r="G95" t="s">
        <v>102</v>
      </c>
      <c r="H95" t="s">
        <v>48</v>
      </c>
      <c r="I95" t="s">
        <v>23</v>
      </c>
      <c r="J95" t="s">
        <v>24</v>
      </c>
      <c r="K95">
        <v>4</v>
      </c>
      <c r="L95">
        <v>4</v>
      </c>
      <c r="M95">
        <v>4</v>
      </c>
      <c r="N95">
        <v>4</v>
      </c>
      <c r="O95">
        <v>16</v>
      </c>
      <c r="P95">
        <v>2</v>
      </c>
      <c r="Q95">
        <v>12.5</v>
      </c>
      <c r="R95" t="str">
        <f t="shared" si="3"/>
        <v>K</v>
      </c>
      <c r="S95" t="str">
        <f t="shared" si="4"/>
        <v>86105</v>
      </c>
      <c r="T95">
        <f t="shared" si="5"/>
        <v>14</v>
      </c>
    </row>
    <row r="96" spans="1:20" x14ac:dyDescent="0.25">
      <c r="A96" t="s">
        <v>286</v>
      </c>
      <c r="B96" t="s">
        <v>287</v>
      </c>
      <c r="C96">
        <v>202280</v>
      </c>
      <c r="D96" t="s">
        <v>19</v>
      </c>
      <c r="E96" t="s">
        <v>20</v>
      </c>
      <c r="F96">
        <v>4342</v>
      </c>
      <c r="G96" t="s">
        <v>38</v>
      </c>
      <c r="H96" t="s">
        <v>119</v>
      </c>
      <c r="I96" t="s">
        <v>23</v>
      </c>
      <c r="J96" t="s">
        <v>24</v>
      </c>
      <c r="K96">
        <v>4.1500000000000004</v>
      </c>
      <c r="L96">
        <v>4.32</v>
      </c>
      <c r="M96">
        <v>4.3</v>
      </c>
      <c r="N96">
        <v>4.25</v>
      </c>
      <c r="O96">
        <v>25</v>
      </c>
      <c r="P96">
        <v>10</v>
      </c>
      <c r="Q96">
        <v>40</v>
      </c>
      <c r="R96" t="str">
        <f t="shared" si="3"/>
        <v>J</v>
      </c>
      <c r="S96" t="str">
        <f t="shared" si="4"/>
        <v>86107</v>
      </c>
      <c r="T96">
        <f t="shared" si="5"/>
        <v>15</v>
      </c>
    </row>
    <row r="97" spans="1:20" x14ac:dyDescent="0.25">
      <c r="A97" t="s">
        <v>288</v>
      </c>
      <c r="B97" t="s">
        <v>289</v>
      </c>
      <c r="C97">
        <v>202280</v>
      </c>
      <c r="D97" t="s">
        <v>54</v>
      </c>
      <c r="E97" t="s">
        <v>20</v>
      </c>
      <c r="F97">
        <v>4342</v>
      </c>
      <c r="G97" t="s">
        <v>95</v>
      </c>
      <c r="H97" t="s">
        <v>64</v>
      </c>
      <c r="I97" t="s">
        <v>23</v>
      </c>
      <c r="J97" t="s">
        <v>24</v>
      </c>
      <c r="K97">
        <v>5</v>
      </c>
      <c r="L97">
        <v>5</v>
      </c>
      <c r="M97">
        <v>5</v>
      </c>
      <c r="N97">
        <v>5</v>
      </c>
      <c r="O97">
        <v>31</v>
      </c>
      <c r="P97">
        <v>6</v>
      </c>
      <c r="Q97">
        <v>19.350000000000001</v>
      </c>
      <c r="R97" t="str">
        <f t="shared" si="3"/>
        <v>S</v>
      </c>
      <c r="S97" t="str">
        <f t="shared" si="4"/>
        <v>86108</v>
      </c>
      <c r="T97">
        <f t="shared" si="5"/>
        <v>25</v>
      </c>
    </row>
    <row r="98" spans="1:20" x14ac:dyDescent="0.25">
      <c r="A98" t="s">
        <v>290</v>
      </c>
      <c r="B98" t="s">
        <v>291</v>
      </c>
      <c r="C98">
        <v>202280</v>
      </c>
      <c r="D98" t="s">
        <v>54</v>
      </c>
      <c r="E98" t="s">
        <v>20</v>
      </c>
      <c r="F98">
        <v>4343</v>
      </c>
      <c r="G98" t="s">
        <v>102</v>
      </c>
      <c r="H98" t="s">
        <v>67</v>
      </c>
      <c r="I98" t="s">
        <v>23</v>
      </c>
      <c r="J98" t="s">
        <v>24</v>
      </c>
      <c r="O98">
        <v>10</v>
      </c>
      <c r="P98">
        <v>0</v>
      </c>
      <c r="Q98">
        <v>0</v>
      </c>
      <c r="R98" t="str">
        <f t="shared" si="3"/>
        <v>A</v>
      </c>
      <c r="S98" t="str">
        <f t="shared" si="4"/>
        <v>86110</v>
      </c>
      <c r="T98">
        <f t="shared" si="5"/>
        <v>10</v>
      </c>
    </row>
    <row r="99" spans="1:20" x14ac:dyDescent="0.25">
      <c r="A99" t="s">
        <v>292</v>
      </c>
      <c r="B99" t="s">
        <v>293</v>
      </c>
      <c r="C99">
        <v>202280</v>
      </c>
      <c r="D99" t="s">
        <v>54</v>
      </c>
      <c r="E99" t="s">
        <v>20</v>
      </c>
      <c r="F99">
        <v>4352</v>
      </c>
      <c r="G99" t="s">
        <v>256</v>
      </c>
      <c r="H99" t="s">
        <v>73</v>
      </c>
      <c r="I99" t="s">
        <v>23</v>
      </c>
      <c r="J99" t="s">
        <v>24</v>
      </c>
      <c r="K99">
        <v>4.91</v>
      </c>
      <c r="L99">
        <v>4.91</v>
      </c>
      <c r="M99">
        <v>4.91</v>
      </c>
      <c r="N99">
        <v>4.91</v>
      </c>
      <c r="O99">
        <v>21</v>
      </c>
      <c r="P99">
        <v>11</v>
      </c>
      <c r="Q99">
        <v>52.38</v>
      </c>
      <c r="R99" t="str">
        <f t="shared" si="3"/>
        <v>L</v>
      </c>
      <c r="S99" t="str">
        <f t="shared" si="4"/>
        <v>86112</v>
      </c>
      <c r="T99">
        <f t="shared" si="5"/>
        <v>10</v>
      </c>
    </row>
    <row r="100" spans="1:20" x14ac:dyDescent="0.25">
      <c r="A100" t="s">
        <v>294</v>
      </c>
      <c r="B100" t="s">
        <v>295</v>
      </c>
      <c r="C100">
        <v>202280</v>
      </c>
      <c r="D100" t="s">
        <v>54</v>
      </c>
      <c r="E100" t="s">
        <v>20</v>
      </c>
      <c r="F100">
        <v>4361</v>
      </c>
      <c r="G100" t="s">
        <v>256</v>
      </c>
      <c r="H100" t="s">
        <v>70</v>
      </c>
      <c r="I100" t="s">
        <v>23</v>
      </c>
      <c r="J100" t="s">
        <v>24</v>
      </c>
      <c r="K100">
        <v>4.93</v>
      </c>
      <c r="L100">
        <v>4.92</v>
      </c>
      <c r="M100">
        <v>4.9000000000000004</v>
      </c>
      <c r="N100">
        <v>4.92</v>
      </c>
      <c r="O100">
        <v>28</v>
      </c>
      <c r="P100">
        <v>7</v>
      </c>
      <c r="Q100">
        <v>25</v>
      </c>
      <c r="R100" t="str">
        <f t="shared" si="3"/>
        <v>G</v>
      </c>
      <c r="S100" t="str">
        <f t="shared" si="4"/>
        <v>86114</v>
      </c>
      <c r="T100">
        <f t="shared" si="5"/>
        <v>21</v>
      </c>
    </row>
    <row r="101" spans="1:20" x14ac:dyDescent="0.25">
      <c r="A101" t="s">
        <v>296</v>
      </c>
      <c r="B101" t="s">
        <v>297</v>
      </c>
      <c r="C101">
        <v>202280</v>
      </c>
      <c r="D101" t="s">
        <v>54</v>
      </c>
      <c r="E101" t="s">
        <v>84</v>
      </c>
      <c r="F101">
        <v>1315</v>
      </c>
      <c r="G101" t="s">
        <v>95</v>
      </c>
      <c r="H101" t="s">
        <v>85</v>
      </c>
      <c r="I101" t="s">
        <v>86</v>
      </c>
      <c r="J101" t="s">
        <v>87</v>
      </c>
      <c r="K101">
        <v>4.75</v>
      </c>
      <c r="L101">
        <v>4.8</v>
      </c>
      <c r="M101">
        <v>4.53</v>
      </c>
      <c r="N101">
        <v>4.71</v>
      </c>
      <c r="O101">
        <v>25</v>
      </c>
      <c r="P101">
        <v>10</v>
      </c>
      <c r="Q101">
        <v>40</v>
      </c>
      <c r="R101" t="str">
        <f t="shared" si="3"/>
        <v>C</v>
      </c>
      <c r="S101" t="str">
        <f t="shared" si="4"/>
        <v>86519</v>
      </c>
      <c r="T101">
        <f t="shared" si="5"/>
        <v>15</v>
      </c>
    </row>
    <row r="102" spans="1:20" x14ac:dyDescent="0.25">
      <c r="A102" t="s">
        <v>298</v>
      </c>
      <c r="B102" t="s">
        <v>299</v>
      </c>
      <c r="C102">
        <v>202280</v>
      </c>
      <c r="D102" t="s">
        <v>19</v>
      </c>
      <c r="E102" t="s">
        <v>84</v>
      </c>
      <c r="F102">
        <v>1315</v>
      </c>
      <c r="G102" t="s">
        <v>38</v>
      </c>
      <c r="H102" t="s">
        <v>300</v>
      </c>
      <c r="I102" t="s">
        <v>86</v>
      </c>
      <c r="J102" t="s">
        <v>87</v>
      </c>
      <c r="K102">
        <v>4.5199999999999996</v>
      </c>
      <c r="L102">
        <v>4.78</v>
      </c>
      <c r="M102">
        <v>4.53</v>
      </c>
      <c r="N102">
        <v>4.6100000000000003</v>
      </c>
      <c r="O102">
        <v>17</v>
      </c>
      <c r="P102">
        <v>10</v>
      </c>
      <c r="Q102">
        <v>58.82</v>
      </c>
      <c r="R102" t="str">
        <f t="shared" si="3"/>
        <v>M</v>
      </c>
      <c r="S102" t="str">
        <f t="shared" si="4"/>
        <v>86524</v>
      </c>
      <c r="T102">
        <f t="shared" si="5"/>
        <v>7</v>
      </c>
    </row>
    <row r="103" spans="1:20" x14ac:dyDescent="0.25">
      <c r="A103" t="s">
        <v>301</v>
      </c>
      <c r="B103" t="s">
        <v>302</v>
      </c>
      <c r="C103">
        <v>202280</v>
      </c>
      <c r="D103" t="s">
        <v>54</v>
      </c>
      <c r="E103" t="s">
        <v>143</v>
      </c>
      <c r="F103">
        <v>304</v>
      </c>
      <c r="G103" t="s">
        <v>102</v>
      </c>
      <c r="H103" t="s">
        <v>195</v>
      </c>
      <c r="I103" t="s">
        <v>23</v>
      </c>
      <c r="J103" t="s">
        <v>24</v>
      </c>
      <c r="K103">
        <v>4.67</v>
      </c>
      <c r="L103">
        <v>4.67</v>
      </c>
      <c r="M103">
        <v>4.5</v>
      </c>
      <c r="N103">
        <v>4.63</v>
      </c>
      <c r="O103">
        <v>6</v>
      </c>
      <c r="P103">
        <v>3</v>
      </c>
      <c r="Q103">
        <v>50</v>
      </c>
      <c r="R103" t="str">
        <f t="shared" si="3"/>
        <v>J</v>
      </c>
      <c r="S103" t="str">
        <f t="shared" si="4"/>
        <v>86527</v>
      </c>
      <c r="T103">
        <f t="shared" si="5"/>
        <v>3</v>
      </c>
    </row>
    <row r="104" spans="1:20" x14ac:dyDescent="0.25">
      <c r="A104" t="s">
        <v>303</v>
      </c>
      <c r="B104" t="s">
        <v>304</v>
      </c>
      <c r="C104">
        <v>202280</v>
      </c>
      <c r="D104" t="s">
        <v>19</v>
      </c>
      <c r="E104" t="s">
        <v>143</v>
      </c>
      <c r="F104">
        <v>408</v>
      </c>
      <c r="G104" t="s">
        <v>21</v>
      </c>
      <c r="H104" t="s">
        <v>208</v>
      </c>
      <c r="I104" t="s">
        <v>23</v>
      </c>
      <c r="J104" t="s">
        <v>24</v>
      </c>
      <c r="K104">
        <v>4.7699999999999996</v>
      </c>
      <c r="L104">
        <v>4.8</v>
      </c>
      <c r="M104">
        <v>4.8</v>
      </c>
      <c r="N104">
        <v>4.79</v>
      </c>
      <c r="O104">
        <v>22</v>
      </c>
      <c r="P104">
        <v>10</v>
      </c>
      <c r="Q104">
        <v>45.45</v>
      </c>
      <c r="R104" t="str">
        <f t="shared" si="3"/>
        <v>L</v>
      </c>
      <c r="S104" t="str">
        <f t="shared" si="4"/>
        <v>86529</v>
      </c>
      <c r="T104">
        <f t="shared" si="5"/>
        <v>12</v>
      </c>
    </row>
    <row r="105" spans="1:20" x14ac:dyDescent="0.25">
      <c r="A105" t="s">
        <v>305</v>
      </c>
      <c r="B105" t="s">
        <v>306</v>
      </c>
      <c r="C105">
        <v>202280</v>
      </c>
      <c r="D105" t="s">
        <v>54</v>
      </c>
      <c r="E105" t="s">
        <v>143</v>
      </c>
      <c r="F105">
        <v>409</v>
      </c>
      <c r="G105" t="s">
        <v>38</v>
      </c>
      <c r="H105" t="s">
        <v>144</v>
      </c>
      <c r="I105" t="s">
        <v>23</v>
      </c>
      <c r="J105" t="s">
        <v>24</v>
      </c>
      <c r="K105">
        <v>4.78</v>
      </c>
      <c r="L105">
        <v>4.8099999999999996</v>
      </c>
      <c r="M105">
        <v>4.82</v>
      </c>
      <c r="N105">
        <v>4.8</v>
      </c>
      <c r="O105">
        <v>30</v>
      </c>
      <c r="P105">
        <v>17</v>
      </c>
      <c r="Q105">
        <v>56.67</v>
      </c>
      <c r="R105" t="str">
        <f t="shared" si="3"/>
        <v>A</v>
      </c>
      <c r="S105" t="str">
        <f t="shared" si="4"/>
        <v>86530</v>
      </c>
      <c r="T105">
        <f t="shared" si="5"/>
        <v>13</v>
      </c>
    </row>
    <row r="106" spans="1:20" x14ac:dyDescent="0.25">
      <c r="A106" t="s">
        <v>307</v>
      </c>
      <c r="B106" t="s">
        <v>308</v>
      </c>
      <c r="C106">
        <v>202280</v>
      </c>
      <c r="D106" t="s">
        <v>19</v>
      </c>
      <c r="E106" t="s">
        <v>309</v>
      </c>
      <c r="F106">
        <v>300</v>
      </c>
      <c r="G106" t="s">
        <v>21</v>
      </c>
      <c r="H106" t="s">
        <v>310</v>
      </c>
      <c r="I106" t="s">
        <v>23</v>
      </c>
      <c r="J106" t="s">
        <v>24</v>
      </c>
      <c r="K106">
        <v>4.41</v>
      </c>
      <c r="L106">
        <v>4.46</v>
      </c>
      <c r="M106">
        <v>4.3899999999999997</v>
      </c>
      <c r="N106">
        <v>4.42</v>
      </c>
      <c r="O106">
        <v>16</v>
      </c>
      <c r="P106">
        <v>8</v>
      </c>
      <c r="Q106">
        <v>50</v>
      </c>
      <c r="R106" t="str">
        <f t="shared" si="3"/>
        <v>Q</v>
      </c>
      <c r="S106" t="str">
        <f t="shared" si="4"/>
        <v>86535</v>
      </c>
      <c r="T106">
        <f t="shared" si="5"/>
        <v>8</v>
      </c>
    </row>
    <row r="107" spans="1:20" x14ac:dyDescent="0.25">
      <c r="A107" t="s">
        <v>311</v>
      </c>
      <c r="B107" t="s">
        <v>312</v>
      </c>
      <c r="C107">
        <v>202280</v>
      </c>
      <c r="D107" t="s">
        <v>19</v>
      </c>
      <c r="E107" t="s">
        <v>313</v>
      </c>
      <c r="F107">
        <v>300</v>
      </c>
      <c r="G107" t="s">
        <v>21</v>
      </c>
      <c r="H107" t="s">
        <v>314</v>
      </c>
      <c r="I107" t="s">
        <v>23</v>
      </c>
      <c r="J107" t="s">
        <v>24</v>
      </c>
      <c r="K107">
        <v>4.8899999999999997</v>
      </c>
      <c r="L107">
        <v>4.9000000000000004</v>
      </c>
      <c r="M107">
        <v>4.83</v>
      </c>
      <c r="N107">
        <v>4.88</v>
      </c>
      <c r="O107">
        <v>11</v>
      </c>
      <c r="P107">
        <v>6</v>
      </c>
      <c r="Q107">
        <v>54.55</v>
      </c>
      <c r="R107" t="str">
        <f t="shared" si="3"/>
        <v>S</v>
      </c>
      <c r="S107" t="str">
        <f t="shared" si="4"/>
        <v>86536</v>
      </c>
      <c r="T107">
        <f t="shared" si="5"/>
        <v>5</v>
      </c>
    </row>
    <row r="108" spans="1:20" x14ac:dyDescent="0.25">
      <c r="A108" t="s">
        <v>315</v>
      </c>
      <c r="B108" t="s">
        <v>316</v>
      </c>
      <c r="C108">
        <v>202280</v>
      </c>
      <c r="D108" t="s">
        <v>19</v>
      </c>
      <c r="E108" t="s">
        <v>143</v>
      </c>
      <c r="F108">
        <v>302</v>
      </c>
      <c r="G108" t="s">
        <v>95</v>
      </c>
      <c r="H108" t="s">
        <v>257</v>
      </c>
      <c r="I108" t="s">
        <v>23</v>
      </c>
      <c r="J108" t="s">
        <v>24</v>
      </c>
      <c r="K108">
        <v>4.71</v>
      </c>
      <c r="L108">
        <v>4.74</v>
      </c>
      <c r="M108">
        <v>4.75</v>
      </c>
      <c r="N108">
        <v>4.7300000000000004</v>
      </c>
      <c r="O108">
        <v>25</v>
      </c>
      <c r="P108">
        <v>16</v>
      </c>
      <c r="Q108">
        <v>64</v>
      </c>
      <c r="R108" t="str">
        <f t="shared" si="3"/>
        <v>J</v>
      </c>
      <c r="S108" t="str">
        <f t="shared" si="4"/>
        <v>86595</v>
      </c>
      <c r="T108">
        <f t="shared" si="5"/>
        <v>9</v>
      </c>
    </row>
    <row r="109" spans="1:20" x14ac:dyDescent="0.25">
      <c r="A109" t="s">
        <v>317</v>
      </c>
      <c r="B109" t="s">
        <v>318</v>
      </c>
      <c r="C109">
        <v>202280</v>
      </c>
      <c r="D109" t="s">
        <v>19</v>
      </c>
      <c r="E109" t="s">
        <v>126</v>
      </c>
      <c r="F109">
        <v>1332</v>
      </c>
      <c r="G109" t="s">
        <v>38</v>
      </c>
      <c r="H109" t="s">
        <v>127</v>
      </c>
      <c r="I109" t="s">
        <v>86</v>
      </c>
      <c r="J109" t="s">
        <v>128</v>
      </c>
      <c r="K109">
        <v>4.63</v>
      </c>
      <c r="L109">
        <v>4.67</v>
      </c>
      <c r="M109">
        <v>4.2699999999999996</v>
      </c>
      <c r="N109">
        <v>4.55</v>
      </c>
      <c r="O109">
        <v>25</v>
      </c>
      <c r="P109">
        <v>12</v>
      </c>
      <c r="Q109">
        <v>48</v>
      </c>
      <c r="R109" t="str">
        <f t="shared" si="3"/>
        <v>G</v>
      </c>
      <c r="S109" t="str">
        <f t="shared" si="4"/>
        <v>86609</v>
      </c>
      <c r="T109">
        <f t="shared" si="5"/>
        <v>13</v>
      </c>
    </row>
    <row r="110" spans="1:20" x14ac:dyDescent="0.25">
      <c r="A110" t="s">
        <v>319</v>
      </c>
      <c r="B110" t="s">
        <v>320</v>
      </c>
      <c r="C110">
        <v>202280</v>
      </c>
      <c r="D110" t="s">
        <v>54</v>
      </c>
      <c r="E110" t="s">
        <v>143</v>
      </c>
      <c r="F110">
        <v>306</v>
      </c>
      <c r="G110" t="s">
        <v>95</v>
      </c>
      <c r="H110" t="s">
        <v>144</v>
      </c>
      <c r="I110" t="s">
        <v>23</v>
      </c>
      <c r="J110" t="s">
        <v>24</v>
      </c>
      <c r="K110">
        <v>4.8499999999999996</v>
      </c>
      <c r="L110">
        <v>4.8499999999999996</v>
      </c>
      <c r="M110">
        <v>4.8499999999999996</v>
      </c>
      <c r="N110">
        <v>4.8499999999999996</v>
      </c>
      <c r="O110">
        <v>39</v>
      </c>
      <c r="P110">
        <v>13</v>
      </c>
      <c r="Q110">
        <v>33.33</v>
      </c>
      <c r="R110" t="str">
        <f t="shared" si="3"/>
        <v>A</v>
      </c>
      <c r="S110" t="str">
        <f t="shared" si="4"/>
        <v>86643</v>
      </c>
      <c r="T110">
        <f t="shared" si="5"/>
        <v>26</v>
      </c>
    </row>
    <row r="111" spans="1:20" x14ac:dyDescent="0.25">
      <c r="A111" t="s">
        <v>321</v>
      </c>
      <c r="B111" t="s">
        <v>322</v>
      </c>
      <c r="C111">
        <v>202280</v>
      </c>
      <c r="D111" t="s">
        <v>54</v>
      </c>
      <c r="E111" t="s">
        <v>143</v>
      </c>
      <c r="F111">
        <v>304</v>
      </c>
      <c r="G111" t="s">
        <v>95</v>
      </c>
      <c r="H111" t="s">
        <v>213</v>
      </c>
      <c r="I111" t="s">
        <v>23</v>
      </c>
      <c r="J111" t="s">
        <v>24</v>
      </c>
      <c r="K111">
        <v>5</v>
      </c>
      <c r="L111">
        <v>4.97</v>
      </c>
      <c r="M111">
        <v>5</v>
      </c>
      <c r="N111">
        <v>4.99</v>
      </c>
      <c r="O111">
        <v>31</v>
      </c>
      <c r="P111">
        <v>7</v>
      </c>
      <c r="Q111">
        <v>22.58</v>
      </c>
      <c r="R111" t="str">
        <f t="shared" si="3"/>
        <v>J</v>
      </c>
      <c r="S111" t="str">
        <f t="shared" si="4"/>
        <v>86645</v>
      </c>
      <c r="T111">
        <f t="shared" si="5"/>
        <v>24</v>
      </c>
    </row>
    <row r="112" spans="1:20" x14ac:dyDescent="0.25">
      <c r="A112" t="s">
        <v>323</v>
      </c>
      <c r="B112" t="s">
        <v>324</v>
      </c>
      <c r="C112">
        <v>202280</v>
      </c>
      <c r="D112" t="s">
        <v>54</v>
      </c>
      <c r="E112" t="s">
        <v>143</v>
      </c>
      <c r="F112">
        <v>305</v>
      </c>
      <c r="G112" t="s">
        <v>102</v>
      </c>
      <c r="H112" t="s">
        <v>216</v>
      </c>
      <c r="I112" t="s">
        <v>23</v>
      </c>
      <c r="J112" t="s">
        <v>24</v>
      </c>
      <c r="K112">
        <v>4.9800000000000004</v>
      </c>
      <c r="L112">
        <v>5</v>
      </c>
      <c r="M112">
        <v>5</v>
      </c>
      <c r="N112">
        <v>4.99</v>
      </c>
      <c r="O112">
        <v>31</v>
      </c>
      <c r="P112">
        <v>14</v>
      </c>
      <c r="Q112">
        <v>45.16</v>
      </c>
      <c r="R112" t="str">
        <f t="shared" si="3"/>
        <v>M</v>
      </c>
      <c r="S112" t="str">
        <f t="shared" si="4"/>
        <v>86646</v>
      </c>
      <c r="T112">
        <f t="shared" si="5"/>
        <v>17</v>
      </c>
    </row>
    <row r="113" spans="1:20" x14ac:dyDescent="0.25">
      <c r="A113" t="s">
        <v>325</v>
      </c>
      <c r="B113" t="s">
        <v>326</v>
      </c>
      <c r="C113">
        <v>202280</v>
      </c>
      <c r="D113" t="s">
        <v>54</v>
      </c>
      <c r="E113" t="s">
        <v>143</v>
      </c>
      <c r="F113">
        <v>306</v>
      </c>
      <c r="G113" t="s">
        <v>102</v>
      </c>
      <c r="H113" t="s">
        <v>327</v>
      </c>
      <c r="I113" t="s">
        <v>23</v>
      </c>
      <c r="J113" t="s">
        <v>24</v>
      </c>
      <c r="K113">
        <v>4.93</v>
      </c>
      <c r="L113">
        <v>5</v>
      </c>
      <c r="M113">
        <v>5</v>
      </c>
      <c r="N113">
        <v>4.97</v>
      </c>
      <c r="O113">
        <v>11</v>
      </c>
      <c r="P113">
        <v>5</v>
      </c>
      <c r="Q113">
        <v>45.45</v>
      </c>
      <c r="R113" t="str">
        <f t="shared" si="3"/>
        <v>T</v>
      </c>
      <c r="S113" t="str">
        <f t="shared" si="4"/>
        <v>86647</v>
      </c>
      <c r="T113">
        <f t="shared" si="5"/>
        <v>6</v>
      </c>
    </row>
    <row r="114" spans="1:20" x14ac:dyDescent="0.25">
      <c r="A114" t="s">
        <v>328</v>
      </c>
      <c r="B114" t="s">
        <v>329</v>
      </c>
      <c r="C114">
        <v>202280</v>
      </c>
      <c r="D114" t="s">
        <v>54</v>
      </c>
      <c r="E114" t="s">
        <v>126</v>
      </c>
      <c r="F114">
        <v>1332</v>
      </c>
      <c r="G114" t="s">
        <v>102</v>
      </c>
      <c r="H114" t="s">
        <v>330</v>
      </c>
      <c r="I114" t="s">
        <v>86</v>
      </c>
      <c r="J114" t="s">
        <v>128</v>
      </c>
      <c r="K114">
        <v>4</v>
      </c>
      <c r="L114">
        <v>3.63</v>
      </c>
      <c r="M114">
        <v>3.59</v>
      </c>
      <c r="N114">
        <v>3.77</v>
      </c>
      <c r="O114">
        <v>28</v>
      </c>
      <c r="P114">
        <v>6</v>
      </c>
      <c r="Q114">
        <v>21.43</v>
      </c>
      <c r="R114" t="str">
        <f t="shared" si="3"/>
        <v>L</v>
      </c>
      <c r="S114" t="str">
        <f t="shared" si="4"/>
        <v>86651</v>
      </c>
      <c r="T114">
        <f t="shared" si="5"/>
        <v>22</v>
      </c>
    </row>
    <row r="115" spans="1:20" x14ac:dyDescent="0.25">
      <c r="A115" t="s">
        <v>331</v>
      </c>
      <c r="B115" t="s">
        <v>332</v>
      </c>
      <c r="C115">
        <v>202280</v>
      </c>
      <c r="D115" t="s">
        <v>54</v>
      </c>
      <c r="E115" t="s">
        <v>309</v>
      </c>
      <c r="F115">
        <v>300</v>
      </c>
      <c r="G115" t="s">
        <v>38</v>
      </c>
      <c r="H115" t="s">
        <v>310</v>
      </c>
      <c r="I115" t="s">
        <v>23</v>
      </c>
      <c r="J115" t="s">
        <v>24</v>
      </c>
      <c r="K115">
        <v>5</v>
      </c>
      <c r="L115">
        <v>5</v>
      </c>
      <c r="M115">
        <v>5</v>
      </c>
      <c r="N115">
        <v>5</v>
      </c>
      <c r="O115">
        <v>6</v>
      </c>
      <c r="P115">
        <v>1</v>
      </c>
      <c r="Q115">
        <v>16.670000000000002</v>
      </c>
      <c r="R115" t="str">
        <f t="shared" si="3"/>
        <v>Q</v>
      </c>
      <c r="S115" t="str">
        <f t="shared" si="4"/>
        <v>86652</v>
      </c>
      <c r="T115">
        <f t="shared" si="5"/>
        <v>5</v>
      </c>
    </row>
    <row r="116" spans="1:20" x14ac:dyDescent="0.25">
      <c r="A116" t="s">
        <v>333</v>
      </c>
      <c r="B116" t="s">
        <v>334</v>
      </c>
      <c r="C116">
        <v>202280</v>
      </c>
      <c r="D116" t="s">
        <v>54</v>
      </c>
      <c r="E116" t="s">
        <v>313</v>
      </c>
      <c r="F116">
        <v>300</v>
      </c>
      <c r="G116" t="s">
        <v>38</v>
      </c>
      <c r="H116" t="s">
        <v>314</v>
      </c>
      <c r="I116" t="s">
        <v>23</v>
      </c>
      <c r="J116" t="s">
        <v>24</v>
      </c>
      <c r="K116">
        <v>4.46</v>
      </c>
      <c r="L116">
        <v>4.45</v>
      </c>
      <c r="M116">
        <v>4.3099999999999996</v>
      </c>
      <c r="N116">
        <v>4.42</v>
      </c>
      <c r="O116">
        <v>13</v>
      </c>
      <c r="P116">
        <v>4</v>
      </c>
      <c r="Q116">
        <v>30.77</v>
      </c>
      <c r="R116" t="str">
        <f t="shared" si="3"/>
        <v>S</v>
      </c>
      <c r="S116" t="str">
        <f t="shared" si="4"/>
        <v>86655</v>
      </c>
      <c r="T116">
        <f t="shared" si="5"/>
        <v>9</v>
      </c>
    </row>
    <row r="117" spans="1:20" x14ac:dyDescent="0.25">
      <c r="A117" t="s">
        <v>335</v>
      </c>
      <c r="B117" t="s">
        <v>336</v>
      </c>
      <c r="C117">
        <v>202280</v>
      </c>
      <c r="D117" t="s">
        <v>19</v>
      </c>
      <c r="E117" t="s">
        <v>313</v>
      </c>
      <c r="F117">
        <v>301</v>
      </c>
      <c r="G117" t="s">
        <v>21</v>
      </c>
      <c r="H117" t="s">
        <v>337</v>
      </c>
      <c r="I117" t="s">
        <v>23</v>
      </c>
      <c r="J117" t="s">
        <v>24</v>
      </c>
      <c r="K117">
        <v>3.83</v>
      </c>
      <c r="L117">
        <v>4</v>
      </c>
      <c r="M117">
        <v>4</v>
      </c>
      <c r="N117">
        <v>3.93</v>
      </c>
      <c r="O117">
        <v>7</v>
      </c>
      <c r="P117">
        <v>3</v>
      </c>
      <c r="Q117">
        <v>42.86</v>
      </c>
      <c r="R117" t="str">
        <f t="shared" si="3"/>
        <v>C</v>
      </c>
      <c r="S117" t="str">
        <f t="shared" si="4"/>
        <v>86656</v>
      </c>
      <c r="T117">
        <f t="shared" si="5"/>
        <v>4</v>
      </c>
    </row>
    <row r="118" spans="1:20" x14ac:dyDescent="0.25">
      <c r="A118" t="s">
        <v>338</v>
      </c>
      <c r="B118" t="s">
        <v>339</v>
      </c>
      <c r="C118">
        <v>202280</v>
      </c>
      <c r="D118" t="s">
        <v>54</v>
      </c>
      <c r="E118" t="s">
        <v>313</v>
      </c>
      <c r="F118">
        <v>320</v>
      </c>
      <c r="G118" t="s">
        <v>21</v>
      </c>
      <c r="H118" t="s">
        <v>337</v>
      </c>
      <c r="I118" t="s">
        <v>23</v>
      </c>
      <c r="J118" t="s">
        <v>24</v>
      </c>
      <c r="K118">
        <v>3.5</v>
      </c>
      <c r="L118">
        <v>2.8</v>
      </c>
      <c r="M118">
        <v>3</v>
      </c>
      <c r="N118">
        <v>3.13</v>
      </c>
      <c r="O118">
        <v>11</v>
      </c>
      <c r="P118">
        <v>1</v>
      </c>
      <c r="Q118">
        <v>9.09</v>
      </c>
      <c r="R118" t="str">
        <f t="shared" si="3"/>
        <v>C</v>
      </c>
      <c r="S118" t="str">
        <f t="shared" si="4"/>
        <v>86657</v>
      </c>
      <c r="T118">
        <f t="shared" si="5"/>
        <v>10</v>
      </c>
    </row>
    <row r="119" spans="1:20" x14ac:dyDescent="0.25">
      <c r="A119" t="s">
        <v>340</v>
      </c>
      <c r="B119" t="s">
        <v>341</v>
      </c>
      <c r="C119">
        <v>202280</v>
      </c>
      <c r="D119" t="s">
        <v>54</v>
      </c>
      <c r="E119" t="s">
        <v>342</v>
      </c>
      <c r="F119">
        <v>1321</v>
      </c>
      <c r="G119" t="s">
        <v>38</v>
      </c>
      <c r="H119" t="s">
        <v>343</v>
      </c>
      <c r="I119" t="s">
        <v>78</v>
      </c>
      <c r="J119" t="s">
        <v>344</v>
      </c>
      <c r="K119">
        <v>4.32</v>
      </c>
      <c r="L119">
        <v>4.3499999999999996</v>
      </c>
      <c r="M119">
        <v>4.04</v>
      </c>
      <c r="N119">
        <v>4.26</v>
      </c>
      <c r="O119">
        <v>14</v>
      </c>
      <c r="P119">
        <v>4</v>
      </c>
      <c r="Q119">
        <v>28.57</v>
      </c>
      <c r="R119" t="str">
        <f t="shared" si="3"/>
        <v>I</v>
      </c>
      <c r="S119" t="str">
        <f t="shared" si="4"/>
        <v>87318</v>
      </c>
      <c r="T119">
        <f t="shared" si="5"/>
        <v>10</v>
      </c>
    </row>
    <row r="120" spans="1:20" x14ac:dyDescent="0.25">
      <c r="A120" t="s">
        <v>345</v>
      </c>
      <c r="B120" t="s">
        <v>346</v>
      </c>
      <c r="C120">
        <v>202280</v>
      </c>
      <c r="D120" t="s">
        <v>54</v>
      </c>
      <c r="E120" t="s">
        <v>347</v>
      </c>
      <c r="F120">
        <v>100</v>
      </c>
      <c r="G120" t="s">
        <v>38</v>
      </c>
      <c r="H120" t="s">
        <v>348</v>
      </c>
      <c r="I120" t="s">
        <v>78</v>
      </c>
      <c r="J120" t="s">
        <v>344</v>
      </c>
      <c r="K120">
        <v>4.0999999999999996</v>
      </c>
      <c r="L120">
        <v>4.24</v>
      </c>
      <c r="M120">
        <v>4.16</v>
      </c>
      <c r="N120">
        <v>4.16</v>
      </c>
      <c r="O120">
        <v>14</v>
      </c>
      <c r="P120">
        <v>5</v>
      </c>
      <c r="Q120">
        <v>35.71</v>
      </c>
      <c r="R120" t="str">
        <f t="shared" si="3"/>
        <v>A</v>
      </c>
      <c r="S120" t="str">
        <f t="shared" si="4"/>
        <v>87319</v>
      </c>
      <c r="T120">
        <f t="shared" si="5"/>
        <v>9</v>
      </c>
    </row>
    <row r="121" spans="1:20" x14ac:dyDescent="0.25">
      <c r="A121" t="s">
        <v>349</v>
      </c>
      <c r="B121" t="s">
        <v>350</v>
      </c>
      <c r="C121">
        <v>202280</v>
      </c>
      <c r="D121" t="s">
        <v>54</v>
      </c>
      <c r="E121" t="s">
        <v>347</v>
      </c>
      <c r="F121">
        <v>1301</v>
      </c>
      <c r="G121" t="s">
        <v>95</v>
      </c>
      <c r="H121" t="s">
        <v>351</v>
      </c>
      <c r="I121" t="s">
        <v>78</v>
      </c>
      <c r="J121" t="s">
        <v>344</v>
      </c>
      <c r="K121">
        <v>4.3499999999999996</v>
      </c>
      <c r="L121">
        <v>4.4800000000000004</v>
      </c>
      <c r="M121">
        <v>4.4000000000000004</v>
      </c>
      <c r="N121">
        <v>4.41</v>
      </c>
      <c r="O121">
        <v>25</v>
      </c>
      <c r="P121">
        <v>10</v>
      </c>
      <c r="Q121">
        <v>40</v>
      </c>
      <c r="R121" t="str">
        <f t="shared" si="3"/>
        <v>A</v>
      </c>
      <c r="S121" t="str">
        <f t="shared" si="4"/>
        <v>87320</v>
      </c>
      <c r="T121">
        <f t="shared" si="5"/>
        <v>15</v>
      </c>
    </row>
    <row r="122" spans="1:20" x14ac:dyDescent="0.25">
      <c r="A122" t="s">
        <v>352</v>
      </c>
      <c r="B122" t="s">
        <v>353</v>
      </c>
      <c r="C122">
        <v>202280</v>
      </c>
      <c r="D122" t="s">
        <v>19</v>
      </c>
      <c r="E122" t="s">
        <v>347</v>
      </c>
      <c r="F122">
        <v>1302</v>
      </c>
      <c r="G122" t="s">
        <v>38</v>
      </c>
      <c r="H122" t="s">
        <v>354</v>
      </c>
      <c r="I122" t="s">
        <v>78</v>
      </c>
      <c r="J122" t="s">
        <v>344</v>
      </c>
      <c r="K122">
        <v>4.8</v>
      </c>
      <c r="L122">
        <v>4.8</v>
      </c>
      <c r="M122">
        <v>4.72</v>
      </c>
      <c r="N122">
        <v>4.78</v>
      </c>
      <c r="O122">
        <v>35</v>
      </c>
      <c r="P122">
        <v>20</v>
      </c>
      <c r="Q122">
        <v>57.14</v>
      </c>
      <c r="R122" t="str">
        <f t="shared" si="3"/>
        <v>S</v>
      </c>
      <c r="S122" t="str">
        <f t="shared" si="4"/>
        <v>87321</v>
      </c>
      <c r="T122">
        <f t="shared" si="5"/>
        <v>15</v>
      </c>
    </row>
    <row r="123" spans="1:20" x14ac:dyDescent="0.25">
      <c r="A123" t="s">
        <v>355</v>
      </c>
      <c r="B123" t="s">
        <v>356</v>
      </c>
      <c r="C123">
        <v>202280</v>
      </c>
      <c r="D123" t="s">
        <v>54</v>
      </c>
      <c r="E123" t="s">
        <v>347</v>
      </c>
      <c r="F123">
        <v>1302</v>
      </c>
      <c r="G123" t="s">
        <v>95</v>
      </c>
      <c r="H123" t="s">
        <v>357</v>
      </c>
      <c r="I123" t="s">
        <v>78</v>
      </c>
      <c r="J123" t="s">
        <v>344</v>
      </c>
      <c r="K123">
        <v>5</v>
      </c>
      <c r="L123">
        <v>4.9400000000000004</v>
      </c>
      <c r="M123">
        <v>4.97</v>
      </c>
      <c r="N123">
        <v>4.97</v>
      </c>
      <c r="O123">
        <v>31</v>
      </c>
      <c r="P123">
        <v>7</v>
      </c>
      <c r="Q123">
        <v>22.58</v>
      </c>
      <c r="R123" t="str">
        <f t="shared" si="3"/>
        <v>N</v>
      </c>
      <c r="S123" t="str">
        <f t="shared" si="4"/>
        <v>87322</v>
      </c>
      <c r="T123">
        <f t="shared" si="5"/>
        <v>24</v>
      </c>
    </row>
    <row r="124" spans="1:20" x14ac:dyDescent="0.25">
      <c r="A124" t="s">
        <v>358</v>
      </c>
      <c r="B124" t="s">
        <v>359</v>
      </c>
      <c r="C124">
        <v>202280</v>
      </c>
      <c r="D124" t="s">
        <v>54</v>
      </c>
      <c r="E124" t="s">
        <v>360</v>
      </c>
      <c r="F124">
        <v>103</v>
      </c>
      <c r="G124" t="s">
        <v>95</v>
      </c>
      <c r="H124" t="s">
        <v>361</v>
      </c>
      <c r="I124" t="s">
        <v>86</v>
      </c>
      <c r="J124" t="s">
        <v>362</v>
      </c>
      <c r="K124">
        <v>4.8499999999999996</v>
      </c>
      <c r="L124">
        <v>4.88</v>
      </c>
      <c r="M124">
        <v>4.79</v>
      </c>
      <c r="N124">
        <v>4.84</v>
      </c>
      <c r="O124">
        <v>37</v>
      </c>
      <c r="P124">
        <v>12</v>
      </c>
      <c r="Q124">
        <v>32.43</v>
      </c>
      <c r="R124" t="str">
        <f t="shared" si="3"/>
        <v>K</v>
      </c>
      <c r="S124" t="str">
        <f t="shared" si="4"/>
        <v>87323</v>
      </c>
      <c r="T124">
        <f t="shared" si="5"/>
        <v>25</v>
      </c>
    </row>
    <row r="125" spans="1:20" x14ac:dyDescent="0.25">
      <c r="A125" t="s">
        <v>363</v>
      </c>
      <c r="B125" t="s">
        <v>364</v>
      </c>
      <c r="C125">
        <v>202280</v>
      </c>
      <c r="D125" t="s">
        <v>54</v>
      </c>
      <c r="E125" t="s">
        <v>365</v>
      </c>
      <c r="F125">
        <v>1301</v>
      </c>
      <c r="G125" t="s">
        <v>95</v>
      </c>
      <c r="H125" t="s">
        <v>366</v>
      </c>
      <c r="I125" t="s">
        <v>78</v>
      </c>
      <c r="J125" t="s">
        <v>367</v>
      </c>
      <c r="K125">
        <v>4.26</v>
      </c>
      <c r="L125">
        <v>4.4000000000000004</v>
      </c>
      <c r="M125">
        <v>4.1399999999999997</v>
      </c>
      <c r="N125">
        <v>4.2699999999999996</v>
      </c>
      <c r="O125">
        <v>29</v>
      </c>
      <c r="P125">
        <v>9</v>
      </c>
      <c r="Q125">
        <v>31.03</v>
      </c>
      <c r="R125" t="str">
        <f t="shared" si="3"/>
        <v>W</v>
      </c>
      <c r="S125" t="str">
        <f t="shared" si="4"/>
        <v>87324</v>
      </c>
      <c r="T125">
        <f t="shared" si="5"/>
        <v>20</v>
      </c>
    </row>
    <row r="126" spans="1:20" x14ac:dyDescent="0.25">
      <c r="A126" t="s">
        <v>368</v>
      </c>
      <c r="B126" t="s">
        <v>369</v>
      </c>
      <c r="C126">
        <v>202280</v>
      </c>
      <c r="D126" t="s">
        <v>54</v>
      </c>
      <c r="E126" t="s">
        <v>365</v>
      </c>
      <c r="F126">
        <v>1302</v>
      </c>
      <c r="G126" t="s">
        <v>95</v>
      </c>
      <c r="H126" t="s">
        <v>370</v>
      </c>
      <c r="I126" t="s">
        <v>78</v>
      </c>
      <c r="J126" t="s">
        <v>367</v>
      </c>
      <c r="K126">
        <v>4.84</v>
      </c>
      <c r="L126">
        <v>4.91</v>
      </c>
      <c r="M126">
        <v>4.78</v>
      </c>
      <c r="N126">
        <v>4.84</v>
      </c>
      <c r="O126">
        <v>32</v>
      </c>
      <c r="P126">
        <v>11</v>
      </c>
      <c r="Q126">
        <v>34.380000000000003</v>
      </c>
      <c r="R126" t="str">
        <f t="shared" si="3"/>
        <v>D</v>
      </c>
      <c r="S126" t="str">
        <f t="shared" si="4"/>
        <v>87325</v>
      </c>
      <c r="T126">
        <f t="shared" si="5"/>
        <v>21</v>
      </c>
    </row>
    <row r="127" spans="1:20" x14ac:dyDescent="0.25">
      <c r="A127" t="s">
        <v>371</v>
      </c>
      <c r="B127" t="s">
        <v>372</v>
      </c>
      <c r="C127">
        <v>202280</v>
      </c>
      <c r="D127" t="s">
        <v>54</v>
      </c>
      <c r="E127" t="s">
        <v>373</v>
      </c>
      <c r="F127">
        <v>1307</v>
      </c>
      <c r="G127" t="s">
        <v>38</v>
      </c>
      <c r="H127" t="s">
        <v>374</v>
      </c>
      <c r="I127" t="s">
        <v>78</v>
      </c>
      <c r="J127" t="s">
        <v>344</v>
      </c>
      <c r="K127">
        <v>4.6100000000000003</v>
      </c>
      <c r="L127">
        <v>4.66</v>
      </c>
      <c r="M127">
        <v>4.53</v>
      </c>
      <c r="N127">
        <v>4.5999999999999996</v>
      </c>
      <c r="O127">
        <v>31</v>
      </c>
      <c r="P127">
        <v>11</v>
      </c>
      <c r="Q127">
        <v>35.479999999999997</v>
      </c>
      <c r="R127" t="str">
        <f t="shared" si="3"/>
        <v>V</v>
      </c>
      <c r="S127" t="str">
        <f t="shared" si="4"/>
        <v>87326</v>
      </c>
      <c r="T127">
        <f t="shared" si="5"/>
        <v>20</v>
      </c>
    </row>
    <row r="128" spans="1:20" x14ac:dyDescent="0.25">
      <c r="A128" t="s">
        <v>375</v>
      </c>
      <c r="B128" t="s">
        <v>376</v>
      </c>
      <c r="C128">
        <v>202280</v>
      </c>
      <c r="D128" t="s">
        <v>54</v>
      </c>
      <c r="E128" t="s">
        <v>377</v>
      </c>
      <c r="F128">
        <v>1301</v>
      </c>
      <c r="G128" t="s">
        <v>38</v>
      </c>
      <c r="H128" t="s">
        <v>378</v>
      </c>
      <c r="I128" t="s">
        <v>78</v>
      </c>
      <c r="J128" t="s">
        <v>344</v>
      </c>
      <c r="K128">
        <v>4.9000000000000004</v>
      </c>
      <c r="L128">
        <v>4.93</v>
      </c>
      <c r="M128">
        <v>4.4400000000000004</v>
      </c>
      <c r="N128">
        <v>4.79</v>
      </c>
      <c r="O128">
        <v>26</v>
      </c>
      <c r="P128">
        <v>8</v>
      </c>
      <c r="Q128">
        <v>30.77</v>
      </c>
      <c r="R128" t="str">
        <f t="shared" si="3"/>
        <v>S</v>
      </c>
      <c r="S128" t="str">
        <f t="shared" si="4"/>
        <v>87327</v>
      </c>
      <c r="T128">
        <f t="shared" si="5"/>
        <v>18</v>
      </c>
    </row>
    <row r="129" spans="1:20" x14ac:dyDescent="0.25">
      <c r="A129" t="s">
        <v>379</v>
      </c>
      <c r="B129" t="s">
        <v>380</v>
      </c>
      <c r="C129">
        <v>202280</v>
      </c>
      <c r="D129" t="s">
        <v>54</v>
      </c>
      <c r="E129" t="s">
        <v>161</v>
      </c>
      <c r="F129">
        <v>2305</v>
      </c>
      <c r="G129" t="s">
        <v>102</v>
      </c>
      <c r="H129" t="s">
        <v>162</v>
      </c>
      <c r="I129" t="s">
        <v>78</v>
      </c>
      <c r="J129" t="s">
        <v>163</v>
      </c>
      <c r="K129">
        <v>4.75</v>
      </c>
      <c r="L129">
        <v>4.9000000000000004</v>
      </c>
      <c r="M129">
        <v>4.38</v>
      </c>
      <c r="N129">
        <v>4.7</v>
      </c>
      <c r="O129">
        <v>20</v>
      </c>
      <c r="P129">
        <v>2</v>
      </c>
      <c r="Q129">
        <v>10</v>
      </c>
      <c r="R129" t="str">
        <f t="shared" si="3"/>
        <v>S</v>
      </c>
      <c r="S129" t="str">
        <f t="shared" si="4"/>
        <v>87328</v>
      </c>
      <c r="T129">
        <f t="shared" si="5"/>
        <v>18</v>
      </c>
    </row>
    <row r="130" spans="1:20" x14ac:dyDescent="0.25">
      <c r="A130" t="s">
        <v>381</v>
      </c>
      <c r="B130" t="s">
        <v>382</v>
      </c>
      <c r="C130">
        <v>202280</v>
      </c>
      <c r="D130" t="s">
        <v>54</v>
      </c>
      <c r="E130" t="s">
        <v>161</v>
      </c>
      <c r="F130">
        <v>2306</v>
      </c>
      <c r="G130" t="s">
        <v>102</v>
      </c>
      <c r="H130" t="s">
        <v>166</v>
      </c>
      <c r="I130" t="s">
        <v>78</v>
      </c>
      <c r="J130" t="s">
        <v>163</v>
      </c>
      <c r="K130">
        <v>4.0999999999999996</v>
      </c>
      <c r="L130">
        <v>4.16</v>
      </c>
      <c r="M130">
        <v>4.25</v>
      </c>
      <c r="N130">
        <v>4.16</v>
      </c>
      <c r="O130">
        <v>26</v>
      </c>
      <c r="P130">
        <v>10</v>
      </c>
      <c r="Q130">
        <v>38.46</v>
      </c>
      <c r="R130" t="str">
        <f t="shared" si="3"/>
        <v>P</v>
      </c>
      <c r="S130" t="str">
        <f t="shared" si="4"/>
        <v>87329</v>
      </c>
      <c r="T130">
        <f t="shared" si="5"/>
        <v>16</v>
      </c>
    </row>
    <row r="131" spans="1:20" x14ac:dyDescent="0.25">
      <c r="A131" t="s">
        <v>383</v>
      </c>
      <c r="B131" t="s">
        <v>384</v>
      </c>
      <c r="C131">
        <v>202280</v>
      </c>
      <c r="D131" t="s">
        <v>54</v>
      </c>
      <c r="E131" t="s">
        <v>385</v>
      </c>
      <c r="F131">
        <v>2301</v>
      </c>
      <c r="G131" t="s">
        <v>21</v>
      </c>
      <c r="H131" t="s">
        <v>127</v>
      </c>
      <c r="I131" t="s">
        <v>386</v>
      </c>
      <c r="J131" t="s">
        <v>387</v>
      </c>
      <c r="K131">
        <v>4.62</v>
      </c>
      <c r="L131">
        <v>4.7</v>
      </c>
      <c r="M131">
        <v>4.53</v>
      </c>
      <c r="N131">
        <v>4.62</v>
      </c>
      <c r="O131">
        <v>29</v>
      </c>
      <c r="P131">
        <v>10</v>
      </c>
      <c r="Q131">
        <v>34.479999999999997</v>
      </c>
      <c r="R131" t="str">
        <f t="shared" ref="R131:R191" si="6">LEFT(H131, 1)</f>
        <v>G</v>
      </c>
      <c r="S131" t="str">
        <f t="shared" ref="S131:S191" si="7">LEFT(B131, 5)</f>
        <v>87330</v>
      </c>
      <c r="T131">
        <f t="shared" ref="T131:T191" si="8">O131-P131</f>
        <v>19</v>
      </c>
    </row>
    <row r="132" spans="1:20" x14ac:dyDescent="0.25">
      <c r="A132" t="s">
        <v>388</v>
      </c>
      <c r="B132" t="s">
        <v>389</v>
      </c>
      <c r="C132">
        <v>202280</v>
      </c>
      <c r="D132" t="s">
        <v>54</v>
      </c>
      <c r="E132" t="s">
        <v>390</v>
      </c>
      <c r="F132">
        <v>301</v>
      </c>
      <c r="G132" t="s">
        <v>38</v>
      </c>
      <c r="H132" t="s">
        <v>391</v>
      </c>
      <c r="I132" t="s">
        <v>23</v>
      </c>
      <c r="J132" t="s">
        <v>24</v>
      </c>
      <c r="K132">
        <v>4.7</v>
      </c>
      <c r="L132">
        <v>4.68</v>
      </c>
      <c r="M132">
        <v>4.55</v>
      </c>
      <c r="N132">
        <v>4.6500000000000004</v>
      </c>
      <c r="O132">
        <v>36</v>
      </c>
      <c r="P132">
        <v>15</v>
      </c>
      <c r="Q132">
        <v>41.67</v>
      </c>
      <c r="R132" t="str">
        <f t="shared" si="6"/>
        <v>J</v>
      </c>
      <c r="S132" t="str">
        <f t="shared" si="7"/>
        <v>87331</v>
      </c>
      <c r="T132">
        <f t="shared" si="8"/>
        <v>21</v>
      </c>
    </row>
    <row r="133" spans="1:20" x14ac:dyDescent="0.25">
      <c r="A133" t="s">
        <v>392</v>
      </c>
      <c r="B133" t="s">
        <v>393</v>
      </c>
      <c r="C133">
        <v>202280</v>
      </c>
      <c r="D133" t="s">
        <v>54</v>
      </c>
      <c r="E133" t="s">
        <v>390</v>
      </c>
      <c r="F133">
        <v>402</v>
      </c>
      <c r="G133" t="s">
        <v>38</v>
      </c>
      <c r="H133" t="s">
        <v>394</v>
      </c>
      <c r="I133" t="s">
        <v>23</v>
      </c>
      <c r="J133" t="s">
        <v>24</v>
      </c>
      <c r="K133">
        <v>4.25</v>
      </c>
      <c r="L133">
        <v>4.43</v>
      </c>
      <c r="M133">
        <v>4.17</v>
      </c>
      <c r="N133">
        <v>4.29</v>
      </c>
      <c r="O133">
        <v>18</v>
      </c>
      <c r="P133">
        <v>6</v>
      </c>
      <c r="Q133">
        <v>33.33</v>
      </c>
      <c r="R133" t="str">
        <f t="shared" si="6"/>
        <v>G</v>
      </c>
      <c r="S133" t="str">
        <f t="shared" si="7"/>
        <v>87332</v>
      </c>
      <c r="T133">
        <f t="shared" si="8"/>
        <v>12</v>
      </c>
    </row>
    <row r="134" spans="1:20" x14ac:dyDescent="0.25">
      <c r="A134" t="s">
        <v>395</v>
      </c>
      <c r="B134" t="s">
        <v>396</v>
      </c>
      <c r="C134">
        <v>202280</v>
      </c>
      <c r="D134" t="s">
        <v>19</v>
      </c>
      <c r="E134" t="s">
        <v>342</v>
      </c>
      <c r="F134">
        <v>1321</v>
      </c>
      <c r="G134" t="s">
        <v>21</v>
      </c>
      <c r="H134" t="s">
        <v>343</v>
      </c>
      <c r="I134" t="s">
        <v>78</v>
      </c>
      <c r="J134" t="s">
        <v>344</v>
      </c>
      <c r="K134">
        <v>4.29</v>
      </c>
      <c r="L134">
        <v>4.4000000000000004</v>
      </c>
      <c r="M134">
        <v>4.25</v>
      </c>
      <c r="N134">
        <v>4.32</v>
      </c>
      <c r="O134">
        <v>12</v>
      </c>
      <c r="P134">
        <v>7</v>
      </c>
      <c r="Q134">
        <v>58.33</v>
      </c>
      <c r="R134" t="str">
        <f t="shared" si="6"/>
        <v>I</v>
      </c>
      <c r="S134" t="str">
        <f t="shared" si="7"/>
        <v>87335</v>
      </c>
      <c r="T134">
        <f t="shared" si="8"/>
        <v>5</v>
      </c>
    </row>
    <row r="135" spans="1:20" x14ac:dyDescent="0.25">
      <c r="A135" t="s">
        <v>397</v>
      </c>
      <c r="B135" t="s">
        <v>398</v>
      </c>
      <c r="C135">
        <v>202280</v>
      </c>
      <c r="D135" t="s">
        <v>19</v>
      </c>
      <c r="E135" t="s">
        <v>347</v>
      </c>
      <c r="F135">
        <v>100</v>
      </c>
      <c r="G135" t="s">
        <v>21</v>
      </c>
      <c r="H135" t="s">
        <v>348</v>
      </c>
      <c r="I135" t="s">
        <v>78</v>
      </c>
      <c r="J135" t="s">
        <v>344</v>
      </c>
      <c r="K135">
        <v>4.42</v>
      </c>
      <c r="L135">
        <v>4.5</v>
      </c>
      <c r="M135">
        <v>4.4400000000000004</v>
      </c>
      <c r="N135">
        <v>4.45</v>
      </c>
      <c r="O135">
        <v>13</v>
      </c>
      <c r="P135">
        <v>8</v>
      </c>
      <c r="Q135">
        <v>61.54</v>
      </c>
      <c r="R135" t="str">
        <f t="shared" si="6"/>
        <v>A</v>
      </c>
      <c r="S135" t="str">
        <f t="shared" si="7"/>
        <v>87337</v>
      </c>
      <c r="T135">
        <f t="shared" si="8"/>
        <v>5</v>
      </c>
    </row>
    <row r="136" spans="1:20" x14ac:dyDescent="0.25">
      <c r="A136" t="s">
        <v>399</v>
      </c>
      <c r="B136" t="s">
        <v>400</v>
      </c>
      <c r="C136">
        <v>202280</v>
      </c>
      <c r="D136" t="s">
        <v>19</v>
      </c>
      <c r="E136" t="s">
        <v>347</v>
      </c>
      <c r="F136">
        <v>1301</v>
      </c>
      <c r="G136" t="s">
        <v>21</v>
      </c>
      <c r="H136" t="s">
        <v>351</v>
      </c>
      <c r="I136" t="s">
        <v>78</v>
      </c>
      <c r="J136" t="s">
        <v>344</v>
      </c>
      <c r="K136">
        <v>4.76</v>
      </c>
      <c r="L136">
        <v>4.8</v>
      </c>
      <c r="M136">
        <v>4.79</v>
      </c>
      <c r="N136">
        <v>4.78</v>
      </c>
      <c r="O136">
        <v>23</v>
      </c>
      <c r="P136">
        <v>14</v>
      </c>
      <c r="Q136">
        <v>60.87</v>
      </c>
      <c r="R136" t="str">
        <f t="shared" si="6"/>
        <v>A</v>
      </c>
      <c r="S136" t="str">
        <f t="shared" si="7"/>
        <v>87338</v>
      </c>
      <c r="T136">
        <f t="shared" si="8"/>
        <v>9</v>
      </c>
    </row>
    <row r="137" spans="1:20" x14ac:dyDescent="0.25">
      <c r="A137" t="s">
        <v>401</v>
      </c>
      <c r="B137" t="s">
        <v>402</v>
      </c>
      <c r="C137">
        <v>202280</v>
      </c>
      <c r="D137" t="s">
        <v>19</v>
      </c>
      <c r="E137" t="s">
        <v>347</v>
      </c>
      <c r="F137">
        <v>1301</v>
      </c>
      <c r="G137" t="s">
        <v>38</v>
      </c>
      <c r="H137" t="s">
        <v>403</v>
      </c>
      <c r="I137" t="s">
        <v>78</v>
      </c>
      <c r="J137" t="s">
        <v>344</v>
      </c>
      <c r="K137">
        <v>4.84</v>
      </c>
      <c r="L137">
        <v>4.82</v>
      </c>
      <c r="M137">
        <v>4.83</v>
      </c>
      <c r="N137">
        <v>4.83</v>
      </c>
      <c r="O137">
        <v>23</v>
      </c>
      <c r="P137">
        <v>14</v>
      </c>
      <c r="Q137">
        <v>60.87</v>
      </c>
      <c r="R137" t="str">
        <f t="shared" si="6"/>
        <v>K</v>
      </c>
      <c r="S137" t="str">
        <f t="shared" si="7"/>
        <v>87339</v>
      </c>
      <c r="T137">
        <f t="shared" si="8"/>
        <v>9</v>
      </c>
    </row>
    <row r="138" spans="1:20" x14ac:dyDescent="0.25">
      <c r="A138" t="s">
        <v>404</v>
      </c>
      <c r="B138" t="s">
        <v>405</v>
      </c>
      <c r="C138">
        <v>202280</v>
      </c>
      <c r="D138" t="s">
        <v>19</v>
      </c>
      <c r="E138" t="s">
        <v>347</v>
      </c>
      <c r="F138">
        <v>1302</v>
      </c>
      <c r="G138" t="s">
        <v>21</v>
      </c>
      <c r="H138" t="s">
        <v>357</v>
      </c>
      <c r="I138" t="s">
        <v>78</v>
      </c>
      <c r="J138" t="s">
        <v>344</v>
      </c>
      <c r="K138">
        <v>4.76</v>
      </c>
      <c r="L138">
        <v>4.7699999999999996</v>
      </c>
      <c r="M138">
        <v>4.75</v>
      </c>
      <c r="N138">
        <v>4.76</v>
      </c>
      <c r="O138">
        <v>31</v>
      </c>
      <c r="P138">
        <v>12</v>
      </c>
      <c r="Q138">
        <v>38.71</v>
      </c>
      <c r="R138" t="str">
        <f t="shared" si="6"/>
        <v>N</v>
      </c>
      <c r="S138" t="str">
        <f t="shared" si="7"/>
        <v>87340</v>
      </c>
      <c r="T138">
        <f t="shared" si="8"/>
        <v>19</v>
      </c>
    </row>
    <row r="139" spans="1:20" x14ac:dyDescent="0.25">
      <c r="A139" t="s">
        <v>406</v>
      </c>
      <c r="B139" t="s">
        <v>407</v>
      </c>
      <c r="C139">
        <v>202280</v>
      </c>
      <c r="D139" t="s">
        <v>54</v>
      </c>
      <c r="E139" t="s">
        <v>408</v>
      </c>
      <c r="F139">
        <v>111</v>
      </c>
      <c r="G139" t="s">
        <v>38</v>
      </c>
      <c r="H139" t="s">
        <v>409</v>
      </c>
      <c r="I139" t="s">
        <v>23</v>
      </c>
      <c r="J139" t="s">
        <v>24</v>
      </c>
      <c r="K139">
        <v>4.63</v>
      </c>
      <c r="L139">
        <v>4.68</v>
      </c>
      <c r="M139">
        <v>4.62</v>
      </c>
      <c r="N139">
        <v>4.6500000000000004</v>
      </c>
      <c r="O139">
        <v>37</v>
      </c>
      <c r="P139">
        <v>14</v>
      </c>
      <c r="Q139">
        <v>37.840000000000003</v>
      </c>
      <c r="R139" t="str">
        <f t="shared" si="6"/>
        <v>K</v>
      </c>
      <c r="S139" t="str">
        <f t="shared" si="7"/>
        <v>87341</v>
      </c>
      <c r="T139">
        <f t="shared" si="8"/>
        <v>23</v>
      </c>
    </row>
    <row r="140" spans="1:20" x14ac:dyDescent="0.25">
      <c r="A140" t="s">
        <v>410</v>
      </c>
      <c r="B140" t="s">
        <v>411</v>
      </c>
      <c r="C140">
        <v>202280</v>
      </c>
      <c r="D140" t="s">
        <v>54</v>
      </c>
      <c r="E140" t="s">
        <v>408</v>
      </c>
      <c r="F140">
        <v>225</v>
      </c>
      <c r="G140" t="s">
        <v>38</v>
      </c>
      <c r="H140" t="s">
        <v>412</v>
      </c>
      <c r="I140" t="s">
        <v>23</v>
      </c>
      <c r="J140" t="s">
        <v>24</v>
      </c>
      <c r="K140">
        <v>4.5</v>
      </c>
      <c r="L140">
        <v>4.5</v>
      </c>
      <c r="M140">
        <v>4.38</v>
      </c>
      <c r="N140">
        <v>4.47</v>
      </c>
      <c r="O140">
        <v>25</v>
      </c>
      <c r="P140">
        <v>3</v>
      </c>
      <c r="Q140">
        <v>12</v>
      </c>
      <c r="R140" t="str">
        <f t="shared" si="6"/>
        <v>C</v>
      </c>
      <c r="S140" t="str">
        <f t="shared" si="7"/>
        <v>87342</v>
      </c>
      <c r="T140">
        <f t="shared" si="8"/>
        <v>22</v>
      </c>
    </row>
    <row r="141" spans="1:20" x14ac:dyDescent="0.25">
      <c r="A141" t="s">
        <v>413</v>
      </c>
      <c r="B141" t="s">
        <v>414</v>
      </c>
      <c r="C141">
        <v>202280</v>
      </c>
      <c r="D141" t="s">
        <v>19</v>
      </c>
      <c r="E141" t="s">
        <v>360</v>
      </c>
      <c r="F141">
        <v>103</v>
      </c>
      <c r="G141" t="s">
        <v>21</v>
      </c>
      <c r="H141" t="s">
        <v>361</v>
      </c>
      <c r="I141" t="s">
        <v>86</v>
      </c>
      <c r="J141" t="s">
        <v>362</v>
      </c>
      <c r="K141">
        <v>4.91</v>
      </c>
      <c r="L141">
        <v>4.9400000000000004</v>
      </c>
      <c r="M141">
        <v>4.6900000000000004</v>
      </c>
      <c r="N141">
        <v>4.8600000000000003</v>
      </c>
      <c r="O141">
        <v>25</v>
      </c>
      <c r="P141">
        <v>16</v>
      </c>
      <c r="Q141">
        <v>64</v>
      </c>
      <c r="R141" t="str">
        <f t="shared" si="6"/>
        <v>K</v>
      </c>
      <c r="S141" t="str">
        <f t="shared" si="7"/>
        <v>87343</v>
      </c>
      <c r="T141">
        <f t="shared" si="8"/>
        <v>9</v>
      </c>
    </row>
    <row r="142" spans="1:20" x14ac:dyDescent="0.25">
      <c r="A142" t="s">
        <v>415</v>
      </c>
      <c r="B142" t="s">
        <v>416</v>
      </c>
      <c r="C142">
        <v>202280</v>
      </c>
      <c r="D142" t="s">
        <v>19</v>
      </c>
      <c r="E142" t="s">
        <v>365</v>
      </c>
      <c r="F142">
        <v>1301</v>
      </c>
      <c r="G142" t="s">
        <v>21</v>
      </c>
      <c r="H142" t="s">
        <v>366</v>
      </c>
      <c r="I142" t="s">
        <v>78</v>
      </c>
      <c r="J142" t="s">
        <v>367</v>
      </c>
      <c r="K142">
        <v>4.54</v>
      </c>
      <c r="L142">
        <v>4.5999999999999996</v>
      </c>
      <c r="M142">
        <v>4.3899999999999997</v>
      </c>
      <c r="N142">
        <v>4.5199999999999996</v>
      </c>
      <c r="O142">
        <v>26</v>
      </c>
      <c r="P142">
        <v>11</v>
      </c>
      <c r="Q142">
        <v>42.31</v>
      </c>
      <c r="R142" t="str">
        <f t="shared" si="6"/>
        <v>W</v>
      </c>
      <c r="S142" t="str">
        <f t="shared" si="7"/>
        <v>87344</v>
      </c>
      <c r="T142">
        <f t="shared" si="8"/>
        <v>15</v>
      </c>
    </row>
    <row r="143" spans="1:20" x14ac:dyDescent="0.25">
      <c r="A143" t="s">
        <v>417</v>
      </c>
      <c r="B143" t="s">
        <v>418</v>
      </c>
      <c r="C143">
        <v>202280</v>
      </c>
      <c r="D143" t="s">
        <v>19</v>
      </c>
      <c r="E143" t="s">
        <v>365</v>
      </c>
      <c r="F143">
        <v>1302</v>
      </c>
      <c r="G143" t="s">
        <v>21</v>
      </c>
      <c r="H143" t="s">
        <v>370</v>
      </c>
      <c r="I143" t="s">
        <v>78</v>
      </c>
      <c r="J143" t="s">
        <v>367</v>
      </c>
      <c r="K143">
        <v>4.78</v>
      </c>
      <c r="L143">
        <v>4.7699999999999996</v>
      </c>
      <c r="M143">
        <v>4.7699999999999996</v>
      </c>
      <c r="N143">
        <v>4.7699999999999996</v>
      </c>
      <c r="O143">
        <v>25</v>
      </c>
      <c r="P143">
        <v>14</v>
      </c>
      <c r="Q143">
        <v>56</v>
      </c>
      <c r="R143" t="str">
        <f t="shared" si="6"/>
        <v>D</v>
      </c>
      <c r="S143" t="str">
        <f t="shared" si="7"/>
        <v>87345</v>
      </c>
      <c r="T143">
        <f t="shared" si="8"/>
        <v>11</v>
      </c>
    </row>
    <row r="144" spans="1:20" x14ac:dyDescent="0.25">
      <c r="A144" t="s">
        <v>419</v>
      </c>
      <c r="B144" t="s">
        <v>420</v>
      </c>
      <c r="C144">
        <v>202280</v>
      </c>
      <c r="D144" t="s">
        <v>54</v>
      </c>
      <c r="E144" t="s">
        <v>408</v>
      </c>
      <c r="F144">
        <v>338</v>
      </c>
      <c r="G144" t="s">
        <v>38</v>
      </c>
      <c r="H144" t="s">
        <v>421</v>
      </c>
      <c r="I144" t="s">
        <v>23</v>
      </c>
      <c r="J144" t="s">
        <v>24</v>
      </c>
      <c r="K144">
        <v>4.87</v>
      </c>
      <c r="L144">
        <v>4.8899999999999997</v>
      </c>
      <c r="M144">
        <v>4.79</v>
      </c>
      <c r="N144">
        <v>4.8600000000000003</v>
      </c>
      <c r="O144">
        <v>42</v>
      </c>
      <c r="P144">
        <v>14</v>
      </c>
      <c r="Q144">
        <v>33.33</v>
      </c>
      <c r="R144" t="str">
        <f t="shared" si="6"/>
        <v>C</v>
      </c>
      <c r="S144" t="str">
        <f t="shared" si="7"/>
        <v>87347</v>
      </c>
      <c r="T144">
        <f t="shared" si="8"/>
        <v>28</v>
      </c>
    </row>
    <row r="145" spans="1:20" x14ac:dyDescent="0.25">
      <c r="A145" t="s">
        <v>422</v>
      </c>
      <c r="B145" t="s">
        <v>423</v>
      </c>
      <c r="C145">
        <v>202280</v>
      </c>
      <c r="D145" t="s">
        <v>19</v>
      </c>
      <c r="E145" t="s">
        <v>408</v>
      </c>
      <c r="F145">
        <v>342</v>
      </c>
      <c r="G145" t="s">
        <v>21</v>
      </c>
      <c r="H145" t="s">
        <v>424</v>
      </c>
      <c r="I145" t="s">
        <v>23</v>
      </c>
      <c r="J145" t="s">
        <v>24</v>
      </c>
      <c r="K145">
        <v>4.51</v>
      </c>
      <c r="L145">
        <v>4.54</v>
      </c>
      <c r="M145">
        <v>4.45</v>
      </c>
      <c r="N145">
        <v>4.5</v>
      </c>
      <c r="O145">
        <v>34</v>
      </c>
      <c r="P145">
        <v>14</v>
      </c>
      <c r="Q145">
        <v>41.18</v>
      </c>
      <c r="R145" t="str">
        <f t="shared" si="6"/>
        <v>P</v>
      </c>
      <c r="S145" t="str">
        <f t="shared" si="7"/>
        <v>87348</v>
      </c>
      <c r="T145">
        <f t="shared" si="8"/>
        <v>20</v>
      </c>
    </row>
    <row r="146" spans="1:20" x14ac:dyDescent="0.25">
      <c r="A146" t="s">
        <v>425</v>
      </c>
      <c r="B146" t="s">
        <v>426</v>
      </c>
      <c r="C146">
        <v>202280</v>
      </c>
      <c r="D146" t="s">
        <v>54</v>
      </c>
      <c r="E146" t="s">
        <v>408</v>
      </c>
      <c r="F146">
        <v>347</v>
      </c>
      <c r="G146" t="s">
        <v>38</v>
      </c>
      <c r="H146" t="s">
        <v>237</v>
      </c>
      <c r="I146" t="s">
        <v>23</v>
      </c>
      <c r="J146" t="s">
        <v>24</v>
      </c>
      <c r="K146">
        <v>4.33</v>
      </c>
      <c r="L146">
        <v>4.46</v>
      </c>
      <c r="M146">
        <v>4</v>
      </c>
      <c r="N146">
        <v>4.29</v>
      </c>
      <c r="O146">
        <v>18</v>
      </c>
      <c r="P146">
        <v>7</v>
      </c>
      <c r="Q146">
        <v>38.89</v>
      </c>
      <c r="R146" t="str">
        <f t="shared" si="6"/>
        <v>R</v>
      </c>
      <c r="S146" t="str">
        <f t="shared" si="7"/>
        <v>87349</v>
      </c>
      <c r="T146">
        <f t="shared" si="8"/>
        <v>11</v>
      </c>
    </row>
    <row r="147" spans="1:20" x14ac:dyDescent="0.25">
      <c r="A147" t="s">
        <v>427</v>
      </c>
      <c r="B147" t="s">
        <v>428</v>
      </c>
      <c r="C147">
        <v>202280</v>
      </c>
      <c r="D147" t="s">
        <v>54</v>
      </c>
      <c r="E147" t="s">
        <v>408</v>
      </c>
      <c r="F147">
        <v>356</v>
      </c>
      <c r="G147" t="s">
        <v>38</v>
      </c>
      <c r="H147" t="s">
        <v>429</v>
      </c>
      <c r="I147" t="s">
        <v>23</v>
      </c>
      <c r="J147" t="s">
        <v>24</v>
      </c>
      <c r="K147">
        <v>4.7300000000000004</v>
      </c>
      <c r="L147">
        <v>4.6900000000000004</v>
      </c>
      <c r="M147">
        <v>4.6900000000000004</v>
      </c>
      <c r="N147">
        <v>4.7</v>
      </c>
      <c r="O147">
        <v>35</v>
      </c>
      <c r="P147">
        <v>11</v>
      </c>
      <c r="Q147">
        <v>31.43</v>
      </c>
      <c r="R147" t="str">
        <f t="shared" si="6"/>
        <v>K</v>
      </c>
      <c r="S147" t="str">
        <f t="shared" si="7"/>
        <v>87350</v>
      </c>
      <c r="T147">
        <f t="shared" si="8"/>
        <v>24</v>
      </c>
    </row>
    <row r="148" spans="1:20" x14ac:dyDescent="0.25">
      <c r="A148" t="s">
        <v>430</v>
      </c>
      <c r="B148" t="s">
        <v>431</v>
      </c>
      <c r="C148">
        <v>202280</v>
      </c>
      <c r="D148" t="s">
        <v>54</v>
      </c>
      <c r="E148" t="s">
        <v>408</v>
      </c>
      <c r="F148">
        <v>422</v>
      </c>
      <c r="G148" t="s">
        <v>38</v>
      </c>
      <c r="H148" t="s">
        <v>432</v>
      </c>
      <c r="I148" t="s">
        <v>23</v>
      </c>
      <c r="J148" t="s">
        <v>24</v>
      </c>
      <c r="K148">
        <v>4.72</v>
      </c>
      <c r="L148">
        <v>4.8099999999999996</v>
      </c>
      <c r="M148">
        <v>4.8099999999999996</v>
      </c>
      <c r="N148">
        <v>4.78</v>
      </c>
      <c r="O148">
        <v>39</v>
      </c>
      <c r="P148">
        <v>12</v>
      </c>
      <c r="Q148">
        <v>30.77</v>
      </c>
      <c r="R148" t="str">
        <f t="shared" si="6"/>
        <v>J</v>
      </c>
      <c r="S148" t="str">
        <f t="shared" si="7"/>
        <v>87351</v>
      </c>
      <c r="T148">
        <f t="shared" si="8"/>
        <v>27</v>
      </c>
    </row>
    <row r="149" spans="1:20" x14ac:dyDescent="0.25">
      <c r="A149" t="s">
        <v>433</v>
      </c>
      <c r="B149" t="s">
        <v>434</v>
      </c>
      <c r="C149">
        <v>202280</v>
      </c>
      <c r="D149" t="s">
        <v>54</v>
      </c>
      <c r="E149" t="s">
        <v>408</v>
      </c>
      <c r="F149">
        <v>431</v>
      </c>
      <c r="G149" t="s">
        <v>38</v>
      </c>
      <c r="H149" t="s">
        <v>435</v>
      </c>
      <c r="I149" t="s">
        <v>23</v>
      </c>
      <c r="J149" t="s">
        <v>24</v>
      </c>
      <c r="K149">
        <v>4.82</v>
      </c>
      <c r="L149">
        <v>4.83</v>
      </c>
      <c r="M149">
        <v>4.74</v>
      </c>
      <c r="N149">
        <v>4.8</v>
      </c>
      <c r="O149">
        <v>24</v>
      </c>
      <c r="P149">
        <v>12</v>
      </c>
      <c r="Q149">
        <v>50</v>
      </c>
      <c r="R149" t="str">
        <f t="shared" si="6"/>
        <v>J</v>
      </c>
      <c r="S149" t="str">
        <f t="shared" si="7"/>
        <v>87352</v>
      </c>
      <c r="T149">
        <f t="shared" si="8"/>
        <v>12</v>
      </c>
    </row>
    <row r="150" spans="1:20" x14ac:dyDescent="0.25">
      <c r="A150" t="s">
        <v>436</v>
      </c>
      <c r="B150" t="s">
        <v>437</v>
      </c>
      <c r="C150">
        <v>202280</v>
      </c>
      <c r="D150" t="s">
        <v>19</v>
      </c>
      <c r="E150" t="s">
        <v>373</v>
      </c>
      <c r="F150">
        <v>1307</v>
      </c>
      <c r="G150" t="s">
        <v>21</v>
      </c>
      <c r="H150" t="s">
        <v>374</v>
      </c>
      <c r="I150" t="s">
        <v>78</v>
      </c>
      <c r="J150" t="s">
        <v>344</v>
      </c>
      <c r="K150">
        <v>4.63</v>
      </c>
      <c r="L150">
        <v>4.6900000000000004</v>
      </c>
      <c r="M150">
        <v>4.4000000000000004</v>
      </c>
      <c r="N150">
        <v>4.59</v>
      </c>
      <c r="O150">
        <v>27</v>
      </c>
      <c r="P150">
        <v>19</v>
      </c>
      <c r="Q150">
        <v>70.37</v>
      </c>
      <c r="R150" t="str">
        <f t="shared" si="6"/>
        <v>V</v>
      </c>
      <c r="S150" t="str">
        <f t="shared" si="7"/>
        <v>87353</v>
      </c>
      <c r="T150">
        <f t="shared" si="8"/>
        <v>8</v>
      </c>
    </row>
    <row r="151" spans="1:20" x14ac:dyDescent="0.25">
      <c r="A151" t="s">
        <v>438</v>
      </c>
      <c r="B151" t="s">
        <v>439</v>
      </c>
      <c r="C151">
        <v>202280</v>
      </c>
      <c r="D151" t="s">
        <v>19</v>
      </c>
      <c r="E151" t="s">
        <v>313</v>
      </c>
      <c r="F151">
        <v>310</v>
      </c>
      <c r="G151" t="s">
        <v>21</v>
      </c>
      <c r="H151" t="s">
        <v>440</v>
      </c>
      <c r="I151" t="s">
        <v>23</v>
      </c>
      <c r="J151" t="s">
        <v>24</v>
      </c>
      <c r="K151">
        <v>4.53</v>
      </c>
      <c r="L151">
        <v>4.5</v>
      </c>
      <c r="M151">
        <v>4.54</v>
      </c>
      <c r="N151">
        <v>4.5199999999999996</v>
      </c>
      <c r="O151">
        <v>8</v>
      </c>
      <c r="P151">
        <v>6</v>
      </c>
      <c r="Q151">
        <v>75</v>
      </c>
      <c r="R151" t="str">
        <f t="shared" si="6"/>
        <v>J</v>
      </c>
      <c r="S151" t="str">
        <f t="shared" si="7"/>
        <v>87354</v>
      </c>
      <c r="T151">
        <f t="shared" si="8"/>
        <v>2</v>
      </c>
    </row>
    <row r="152" spans="1:20" x14ac:dyDescent="0.25">
      <c r="A152" t="s">
        <v>441</v>
      </c>
      <c r="B152" t="s">
        <v>442</v>
      </c>
      <c r="C152">
        <v>202280</v>
      </c>
      <c r="D152" t="s">
        <v>54</v>
      </c>
      <c r="E152" t="s">
        <v>313</v>
      </c>
      <c r="F152">
        <v>330</v>
      </c>
      <c r="G152" t="s">
        <v>21</v>
      </c>
      <c r="H152" t="s">
        <v>443</v>
      </c>
      <c r="I152" t="s">
        <v>23</v>
      </c>
      <c r="J152" t="s">
        <v>24</v>
      </c>
      <c r="K152">
        <v>4.83</v>
      </c>
      <c r="L152">
        <v>4.5999999999999996</v>
      </c>
      <c r="M152">
        <v>4.63</v>
      </c>
      <c r="N152">
        <v>4.7</v>
      </c>
      <c r="O152">
        <v>6</v>
      </c>
      <c r="P152">
        <v>2</v>
      </c>
      <c r="Q152">
        <v>33.33</v>
      </c>
      <c r="R152" t="str">
        <f t="shared" si="6"/>
        <v>M</v>
      </c>
      <c r="S152" t="str">
        <f t="shared" si="7"/>
        <v>87355</v>
      </c>
      <c r="T152">
        <f t="shared" si="8"/>
        <v>4</v>
      </c>
    </row>
    <row r="153" spans="1:20" x14ac:dyDescent="0.25">
      <c r="A153" t="s">
        <v>444</v>
      </c>
      <c r="B153" t="s">
        <v>445</v>
      </c>
      <c r="C153">
        <v>202280</v>
      </c>
      <c r="D153" t="s">
        <v>19</v>
      </c>
      <c r="E153" t="s">
        <v>377</v>
      </c>
      <c r="F153">
        <v>1301</v>
      </c>
      <c r="G153" t="s">
        <v>21</v>
      </c>
      <c r="H153" t="s">
        <v>378</v>
      </c>
      <c r="I153" t="s">
        <v>78</v>
      </c>
      <c r="J153" t="s">
        <v>344</v>
      </c>
      <c r="K153">
        <v>4.63</v>
      </c>
      <c r="L153">
        <v>4.8</v>
      </c>
      <c r="M153">
        <v>4.46</v>
      </c>
      <c r="N153">
        <v>4.6399999999999997</v>
      </c>
      <c r="O153">
        <v>21</v>
      </c>
      <c r="P153">
        <v>12</v>
      </c>
      <c r="Q153">
        <v>57.14</v>
      </c>
      <c r="R153" t="str">
        <f t="shared" si="6"/>
        <v>S</v>
      </c>
      <c r="S153" t="str">
        <f t="shared" si="7"/>
        <v>87359</v>
      </c>
      <c r="T153">
        <f t="shared" si="8"/>
        <v>9</v>
      </c>
    </row>
    <row r="154" spans="1:20" x14ac:dyDescent="0.25">
      <c r="A154" t="s">
        <v>446</v>
      </c>
      <c r="B154" t="s">
        <v>447</v>
      </c>
      <c r="C154">
        <v>202280</v>
      </c>
      <c r="D154" t="s">
        <v>19</v>
      </c>
      <c r="E154" t="s">
        <v>161</v>
      </c>
      <c r="F154">
        <v>2305</v>
      </c>
      <c r="G154" t="s">
        <v>38</v>
      </c>
      <c r="H154" t="s">
        <v>169</v>
      </c>
      <c r="I154" t="s">
        <v>78</v>
      </c>
      <c r="J154" t="s">
        <v>163</v>
      </c>
      <c r="K154">
        <v>4.55</v>
      </c>
      <c r="L154">
        <v>4.5999999999999996</v>
      </c>
      <c r="M154">
        <v>4.2300000000000004</v>
      </c>
      <c r="N154">
        <v>4.4800000000000004</v>
      </c>
      <c r="O154">
        <v>26</v>
      </c>
      <c r="P154">
        <v>11</v>
      </c>
      <c r="Q154">
        <v>42.31</v>
      </c>
      <c r="R154" t="str">
        <f t="shared" si="6"/>
        <v>K</v>
      </c>
      <c r="S154" t="str">
        <f t="shared" si="7"/>
        <v>87360</v>
      </c>
      <c r="T154">
        <f t="shared" si="8"/>
        <v>15</v>
      </c>
    </row>
    <row r="155" spans="1:20" x14ac:dyDescent="0.25">
      <c r="A155" t="s">
        <v>448</v>
      </c>
      <c r="B155" t="s">
        <v>449</v>
      </c>
      <c r="C155">
        <v>202280</v>
      </c>
      <c r="D155" t="s">
        <v>19</v>
      </c>
      <c r="E155" t="s">
        <v>161</v>
      </c>
      <c r="F155">
        <v>2306</v>
      </c>
      <c r="G155" t="s">
        <v>38</v>
      </c>
      <c r="H155" t="s">
        <v>172</v>
      </c>
      <c r="I155" t="s">
        <v>78</v>
      </c>
      <c r="J155" t="s">
        <v>163</v>
      </c>
      <c r="K155">
        <v>3.87</v>
      </c>
      <c r="L155">
        <v>4.18</v>
      </c>
      <c r="M155">
        <v>3.84</v>
      </c>
      <c r="N155">
        <v>3.97</v>
      </c>
      <c r="O155">
        <v>25</v>
      </c>
      <c r="P155">
        <v>12</v>
      </c>
      <c r="Q155">
        <v>48</v>
      </c>
      <c r="R155" t="str">
        <f t="shared" si="6"/>
        <v>S</v>
      </c>
      <c r="S155" t="str">
        <f t="shared" si="7"/>
        <v>87361</v>
      </c>
      <c r="T155">
        <f t="shared" si="8"/>
        <v>13</v>
      </c>
    </row>
    <row r="156" spans="1:20" x14ac:dyDescent="0.25">
      <c r="A156" t="s">
        <v>450</v>
      </c>
      <c r="B156" t="s">
        <v>451</v>
      </c>
      <c r="C156">
        <v>202280</v>
      </c>
      <c r="D156" t="s">
        <v>54</v>
      </c>
      <c r="E156" t="s">
        <v>309</v>
      </c>
      <c r="F156">
        <v>321</v>
      </c>
      <c r="G156" t="s">
        <v>21</v>
      </c>
      <c r="H156" t="s">
        <v>452</v>
      </c>
      <c r="I156" t="s">
        <v>23</v>
      </c>
      <c r="J156" t="s">
        <v>24</v>
      </c>
      <c r="K156">
        <v>4.8</v>
      </c>
      <c r="L156">
        <v>4.8</v>
      </c>
      <c r="M156">
        <v>4.8</v>
      </c>
      <c r="N156">
        <v>4.8</v>
      </c>
      <c r="O156">
        <v>6</v>
      </c>
      <c r="P156">
        <v>5</v>
      </c>
      <c r="Q156">
        <v>83.33</v>
      </c>
      <c r="R156" t="str">
        <f t="shared" si="6"/>
        <v>S</v>
      </c>
      <c r="S156" t="str">
        <f t="shared" si="7"/>
        <v>87362</v>
      </c>
      <c r="T156">
        <f t="shared" si="8"/>
        <v>1</v>
      </c>
    </row>
    <row r="157" spans="1:20" x14ac:dyDescent="0.25">
      <c r="A157" t="s">
        <v>453</v>
      </c>
      <c r="B157" t="s">
        <v>454</v>
      </c>
      <c r="C157">
        <v>202280</v>
      </c>
      <c r="D157" t="s">
        <v>54</v>
      </c>
      <c r="E157" t="s">
        <v>309</v>
      </c>
      <c r="F157">
        <v>431</v>
      </c>
      <c r="G157" t="s">
        <v>21</v>
      </c>
      <c r="H157" t="s">
        <v>455</v>
      </c>
      <c r="I157" t="s">
        <v>23</v>
      </c>
      <c r="J157" t="s">
        <v>24</v>
      </c>
      <c r="O157">
        <v>6</v>
      </c>
      <c r="P157">
        <v>0</v>
      </c>
      <c r="Q157">
        <v>0</v>
      </c>
      <c r="R157" t="str">
        <f t="shared" si="6"/>
        <v>J</v>
      </c>
      <c r="S157" t="str">
        <f t="shared" si="7"/>
        <v>87363</v>
      </c>
      <c r="T157">
        <f t="shared" si="8"/>
        <v>6</v>
      </c>
    </row>
    <row r="158" spans="1:20" x14ac:dyDescent="0.25">
      <c r="A158" t="s">
        <v>456</v>
      </c>
      <c r="B158" t="s">
        <v>457</v>
      </c>
      <c r="C158">
        <v>202280</v>
      </c>
      <c r="D158" t="s">
        <v>19</v>
      </c>
      <c r="E158" t="s">
        <v>309</v>
      </c>
      <c r="F158">
        <v>380</v>
      </c>
      <c r="G158" t="s">
        <v>21</v>
      </c>
      <c r="H158" t="s">
        <v>458</v>
      </c>
      <c r="I158" t="s">
        <v>23</v>
      </c>
      <c r="J158" t="s">
        <v>24</v>
      </c>
      <c r="K158">
        <v>4.79</v>
      </c>
      <c r="L158">
        <v>4.9000000000000004</v>
      </c>
      <c r="M158">
        <v>4.63</v>
      </c>
      <c r="N158">
        <v>4.78</v>
      </c>
      <c r="O158">
        <v>9</v>
      </c>
      <c r="P158">
        <v>4</v>
      </c>
      <c r="Q158">
        <v>44.44</v>
      </c>
      <c r="R158" t="str">
        <f t="shared" si="6"/>
        <v>O</v>
      </c>
      <c r="S158" t="str">
        <f t="shared" si="7"/>
        <v>87365</v>
      </c>
      <c r="T158">
        <f t="shared" si="8"/>
        <v>5</v>
      </c>
    </row>
    <row r="159" spans="1:20" x14ac:dyDescent="0.25">
      <c r="A159" t="s">
        <v>459</v>
      </c>
      <c r="B159" t="s">
        <v>460</v>
      </c>
      <c r="C159">
        <v>202280</v>
      </c>
      <c r="D159" t="s">
        <v>54</v>
      </c>
      <c r="E159" t="s">
        <v>143</v>
      </c>
      <c r="F159">
        <v>403</v>
      </c>
      <c r="G159" t="s">
        <v>38</v>
      </c>
      <c r="H159" t="s">
        <v>461</v>
      </c>
      <c r="I159" t="s">
        <v>23</v>
      </c>
      <c r="J159" t="s">
        <v>24</v>
      </c>
      <c r="K159">
        <v>4.9000000000000004</v>
      </c>
      <c r="L159">
        <v>4.8</v>
      </c>
      <c r="M159">
        <v>4.88</v>
      </c>
      <c r="N159">
        <v>4.8600000000000003</v>
      </c>
      <c r="O159">
        <v>29</v>
      </c>
      <c r="P159">
        <v>8</v>
      </c>
      <c r="Q159">
        <v>27.59</v>
      </c>
      <c r="R159" t="str">
        <f t="shared" si="6"/>
        <v>R</v>
      </c>
      <c r="S159" t="str">
        <f t="shared" si="7"/>
        <v>87370</v>
      </c>
      <c r="T159">
        <f t="shared" si="8"/>
        <v>21</v>
      </c>
    </row>
    <row r="160" spans="1:20" x14ac:dyDescent="0.25">
      <c r="A160" t="s">
        <v>462</v>
      </c>
      <c r="B160" t="s">
        <v>463</v>
      </c>
      <c r="C160">
        <v>202280</v>
      </c>
      <c r="D160" t="s">
        <v>54</v>
      </c>
      <c r="E160" t="s">
        <v>143</v>
      </c>
      <c r="F160">
        <v>404</v>
      </c>
      <c r="G160" t="s">
        <v>95</v>
      </c>
      <c r="H160" t="s">
        <v>184</v>
      </c>
      <c r="I160" t="s">
        <v>23</v>
      </c>
      <c r="J160" t="s">
        <v>24</v>
      </c>
      <c r="K160">
        <v>4.67</v>
      </c>
      <c r="L160">
        <v>4.67</v>
      </c>
      <c r="M160">
        <v>4.67</v>
      </c>
      <c r="N160">
        <v>4.67</v>
      </c>
      <c r="O160">
        <v>22</v>
      </c>
      <c r="P160">
        <v>6</v>
      </c>
      <c r="Q160">
        <v>27.27</v>
      </c>
      <c r="R160" t="str">
        <f t="shared" si="6"/>
        <v>D</v>
      </c>
      <c r="S160" t="str">
        <f t="shared" si="7"/>
        <v>87372</v>
      </c>
      <c r="T160">
        <f t="shared" si="8"/>
        <v>16</v>
      </c>
    </row>
    <row r="161" spans="1:20" x14ac:dyDescent="0.25">
      <c r="A161" t="s">
        <v>464</v>
      </c>
      <c r="B161" t="s">
        <v>465</v>
      </c>
      <c r="C161">
        <v>202280</v>
      </c>
      <c r="D161" t="s">
        <v>19</v>
      </c>
      <c r="E161" t="s">
        <v>390</v>
      </c>
      <c r="F161">
        <v>301</v>
      </c>
      <c r="G161" t="s">
        <v>21</v>
      </c>
      <c r="H161" t="s">
        <v>391</v>
      </c>
      <c r="I161" t="s">
        <v>23</v>
      </c>
      <c r="J161" t="s">
        <v>24</v>
      </c>
      <c r="K161">
        <v>4.7300000000000004</v>
      </c>
      <c r="L161">
        <v>4.6399999999999997</v>
      </c>
      <c r="M161">
        <v>4.62</v>
      </c>
      <c r="N161">
        <v>4.67</v>
      </c>
      <c r="O161">
        <v>24</v>
      </c>
      <c r="P161">
        <v>14</v>
      </c>
      <c r="Q161">
        <v>58.33</v>
      </c>
      <c r="R161" t="str">
        <f t="shared" si="6"/>
        <v>J</v>
      </c>
      <c r="S161" t="str">
        <f t="shared" si="7"/>
        <v>87374</v>
      </c>
      <c r="T161">
        <f t="shared" si="8"/>
        <v>10</v>
      </c>
    </row>
    <row r="162" spans="1:20" x14ac:dyDescent="0.25">
      <c r="A162" t="s">
        <v>466</v>
      </c>
      <c r="B162" t="s">
        <v>467</v>
      </c>
      <c r="C162">
        <v>202280</v>
      </c>
      <c r="D162" t="s">
        <v>19</v>
      </c>
      <c r="E162" t="s">
        <v>390</v>
      </c>
      <c r="F162">
        <v>402</v>
      </c>
      <c r="G162" t="s">
        <v>21</v>
      </c>
      <c r="H162" t="s">
        <v>391</v>
      </c>
      <c r="I162" t="s">
        <v>23</v>
      </c>
      <c r="J162" t="s">
        <v>24</v>
      </c>
      <c r="K162">
        <v>4.46</v>
      </c>
      <c r="L162">
        <v>4.55</v>
      </c>
      <c r="M162">
        <v>4.38</v>
      </c>
      <c r="N162">
        <v>4.47</v>
      </c>
      <c r="O162">
        <v>10</v>
      </c>
      <c r="P162">
        <v>4</v>
      </c>
      <c r="Q162">
        <v>40</v>
      </c>
      <c r="R162" t="str">
        <f t="shared" si="6"/>
        <v>J</v>
      </c>
      <c r="S162" t="str">
        <f t="shared" si="7"/>
        <v>87375</v>
      </c>
      <c r="T162">
        <f t="shared" si="8"/>
        <v>6</v>
      </c>
    </row>
    <row r="163" spans="1:20" x14ac:dyDescent="0.25">
      <c r="A163" t="s">
        <v>468</v>
      </c>
      <c r="B163" t="s">
        <v>469</v>
      </c>
      <c r="C163">
        <v>202280</v>
      </c>
      <c r="D163" t="s">
        <v>19</v>
      </c>
      <c r="E163" t="s">
        <v>20</v>
      </c>
      <c r="F163">
        <v>3311</v>
      </c>
      <c r="G163" t="s">
        <v>95</v>
      </c>
      <c r="H163" t="s">
        <v>470</v>
      </c>
      <c r="I163" t="s">
        <v>23</v>
      </c>
      <c r="J163" t="s">
        <v>24</v>
      </c>
      <c r="K163">
        <v>3.96</v>
      </c>
      <c r="L163">
        <v>4.33</v>
      </c>
      <c r="M163">
        <v>4.21</v>
      </c>
      <c r="N163">
        <v>4.1500000000000004</v>
      </c>
      <c r="O163">
        <v>13</v>
      </c>
      <c r="P163">
        <v>7</v>
      </c>
      <c r="Q163">
        <v>53.85</v>
      </c>
      <c r="R163" t="str">
        <f t="shared" si="6"/>
        <v>B</v>
      </c>
      <c r="S163" t="str">
        <f t="shared" si="7"/>
        <v>87378</v>
      </c>
      <c r="T163">
        <f t="shared" si="8"/>
        <v>6</v>
      </c>
    </row>
    <row r="164" spans="1:20" x14ac:dyDescent="0.25">
      <c r="A164" t="s">
        <v>471</v>
      </c>
      <c r="B164" t="s">
        <v>472</v>
      </c>
      <c r="C164">
        <v>202280</v>
      </c>
      <c r="D164" t="s">
        <v>54</v>
      </c>
      <c r="E164" t="s">
        <v>20</v>
      </c>
      <c r="F164">
        <v>339</v>
      </c>
      <c r="G164" t="s">
        <v>21</v>
      </c>
      <c r="H164" t="s">
        <v>205</v>
      </c>
      <c r="I164" t="s">
        <v>23</v>
      </c>
      <c r="J164" t="s">
        <v>24</v>
      </c>
      <c r="K164">
        <v>4.55</v>
      </c>
      <c r="L164">
        <v>4.58</v>
      </c>
      <c r="M164">
        <v>4.45</v>
      </c>
      <c r="N164">
        <v>4.53</v>
      </c>
      <c r="O164">
        <v>28</v>
      </c>
      <c r="P164">
        <v>10</v>
      </c>
      <c r="Q164">
        <v>35.71</v>
      </c>
      <c r="R164" t="str">
        <f t="shared" si="6"/>
        <v>L</v>
      </c>
      <c r="S164" t="str">
        <f t="shared" si="7"/>
        <v>87380</v>
      </c>
      <c r="T164">
        <f t="shared" si="8"/>
        <v>18</v>
      </c>
    </row>
    <row r="165" spans="1:20" x14ac:dyDescent="0.25">
      <c r="A165" t="s">
        <v>473</v>
      </c>
      <c r="B165" t="s">
        <v>474</v>
      </c>
      <c r="C165">
        <v>202280</v>
      </c>
      <c r="D165" t="s">
        <v>19</v>
      </c>
      <c r="E165" t="s">
        <v>408</v>
      </c>
      <c r="F165">
        <v>111</v>
      </c>
      <c r="G165" t="s">
        <v>21</v>
      </c>
      <c r="H165" t="s">
        <v>409</v>
      </c>
      <c r="I165" t="s">
        <v>23</v>
      </c>
      <c r="J165" t="s">
        <v>24</v>
      </c>
      <c r="K165">
        <v>4.38</v>
      </c>
      <c r="L165">
        <v>4.43</v>
      </c>
      <c r="M165">
        <v>4.38</v>
      </c>
      <c r="N165">
        <v>4.4000000000000004</v>
      </c>
      <c r="O165">
        <v>34</v>
      </c>
      <c r="P165">
        <v>17</v>
      </c>
      <c r="Q165">
        <v>50</v>
      </c>
      <c r="R165" t="str">
        <f t="shared" si="6"/>
        <v>K</v>
      </c>
      <c r="S165" t="str">
        <f t="shared" si="7"/>
        <v>87381</v>
      </c>
      <c r="T165">
        <f t="shared" si="8"/>
        <v>17</v>
      </c>
    </row>
    <row r="166" spans="1:20" x14ac:dyDescent="0.25">
      <c r="A166" t="s">
        <v>475</v>
      </c>
      <c r="B166" t="s">
        <v>476</v>
      </c>
      <c r="C166">
        <v>202280</v>
      </c>
      <c r="D166" t="s">
        <v>19</v>
      </c>
      <c r="E166" t="s">
        <v>408</v>
      </c>
      <c r="F166">
        <v>225</v>
      </c>
      <c r="G166" t="s">
        <v>21</v>
      </c>
      <c r="H166" t="s">
        <v>412</v>
      </c>
      <c r="I166" t="s">
        <v>23</v>
      </c>
      <c r="J166" t="s">
        <v>24</v>
      </c>
      <c r="K166">
        <v>4.54</v>
      </c>
      <c r="L166">
        <v>4.37</v>
      </c>
      <c r="M166">
        <v>4.09</v>
      </c>
      <c r="N166">
        <v>4.3600000000000003</v>
      </c>
      <c r="O166">
        <v>22</v>
      </c>
      <c r="P166">
        <v>9</v>
      </c>
      <c r="Q166">
        <v>40.909999999999997</v>
      </c>
      <c r="R166" t="str">
        <f t="shared" si="6"/>
        <v>C</v>
      </c>
      <c r="S166" t="str">
        <f t="shared" si="7"/>
        <v>87382</v>
      </c>
      <c r="T166">
        <f t="shared" si="8"/>
        <v>13</v>
      </c>
    </row>
    <row r="167" spans="1:20" x14ac:dyDescent="0.25">
      <c r="A167" t="s">
        <v>477</v>
      </c>
      <c r="B167" t="s">
        <v>478</v>
      </c>
      <c r="C167">
        <v>202280</v>
      </c>
      <c r="D167" t="s">
        <v>19</v>
      </c>
      <c r="E167" t="s">
        <v>408</v>
      </c>
      <c r="F167">
        <v>338</v>
      </c>
      <c r="G167" t="s">
        <v>21</v>
      </c>
      <c r="H167" t="s">
        <v>421</v>
      </c>
      <c r="I167" t="s">
        <v>23</v>
      </c>
      <c r="J167" t="s">
        <v>24</v>
      </c>
      <c r="K167">
        <v>4.6900000000000004</v>
      </c>
      <c r="L167">
        <v>4.8</v>
      </c>
      <c r="M167">
        <v>4.66</v>
      </c>
      <c r="N167">
        <v>4.72</v>
      </c>
      <c r="O167">
        <v>35</v>
      </c>
      <c r="P167">
        <v>20</v>
      </c>
      <c r="Q167">
        <v>57.14</v>
      </c>
      <c r="R167" t="str">
        <f t="shared" si="6"/>
        <v>C</v>
      </c>
      <c r="S167" t="str">
        <f t="shared" si="7"/>
        <v>87383</v>
      </c>
      <c r="T167">
        <f t="shared" si="8"/>
        <v>15</v>
      </c>
    </row>
    <row r="168" spans="1:20" x14ac:dyDescent="0.25">
      <c r="A168" t="s">
        <v>479</v>
      </c>
      <c r="B168" t="s">
        <v>480</v>
      </c>
      <c r="C168">
        <v>202280</v>
      </c>
      <c r="D168" t="s">
        <v>54</v>
      </c>
      <c r="E168" t="s">
        <v>408</v>
      </c>
      <c r="F168">
        <v>342</v>
      </c>
      <c r="G168" t="s">
        <v>38</v>
      </c>
      <c r="H168" t="s">
        <v>424</v>
      </c>
      <c r="I168" t="s">
        <v>23</v>
      </c>
      <c r="J168" t="s">
        <v>24</v>
      </c>
      <c r="K168">
        <v>4.5599999999999996</v>
      </c>
      <c r="L168">
        <v>4.55</v>
      </c>
      <c r="M168">
        <v>4.53</v>
      </c>
      <c r="N168">
        <v>4.55</v>
      </c>
      <c r="O168">
        <v>38</v>
      </c>
      <c r="P168">
        <v>9</v>
      </c>
      <c r="Q168">
        <v>23.68</v>
      </c>
      <c r="R168" t="str">
        <f t="shared" si="6"/>
        <v>P</v>
      </c>
      <c r="S168" t="str">
        <f t="shared" si="7"/>
        <v>87384</v>
      </c>
      <c r="T168">
        <f t="shared" si="8"/>
        <v>29</v>
      </c>
    </row>
    <row r="169" spans="1:20" x14ac:dyDescent="0.25">
      <c r="A169" t="s">
        <v>481</v>
      </c>
      <c r="B169" t="s">
        <v>482</v>
      </c>
      <c r="C169">
        <v>202280</v>
      </c>
      <c r="D169" t="s">
        <v>19</v>
      </c>
      <c r="E169" t="s">
        <v>408</v>
      </c>
      <c r="F169">
        <v>346</v>
      </c>
      <c r="G169" t="s">
        <v>21</v>
      </c>
      <c r="H169" t="s">
        <v>483</v>
      </c>
      <c r="I169" t="s">
        <v>23</v>
      </c>
      <c r="J169" t="s">
        <v>24</v>
      </c>
      <c r="K169">
        <v>3.73</v>
      </c>
      <c r="L169">
        <v>3.96</v>
      </c>
      <c r="M169">
        <v>3.8</v>
      </c>
      <c r="N169">
        <v>3.83</v>
      </c>
      <c r="O169">
        <v>10</v>
      </c>
      <c r="P169">
        <v>5</v>
      </c>
      <c r="Q169">
        <v>50</v>
      </c>
      <c r="R169" t="str">
        <f t="shared" si="6"/>
        <v>D</v>
      </c>
      <c r="S169" t="str">
        <f t="shared" si="7"/>
        <v>87385</v>
      </c>
      <c r="T169">
        <f t="shared" si="8"/>
        <v>5</v>
      </c>
    </row>
    <row r="170" spans="1:20" x14ac:dyDescent="0.25">
      <c r="A170" t="s">
        <v>484</v>
      </c>
      <c r="B170" t="s">
        <v>485</v>
      </c>
      <c r="C170">
        <v>202280</v>
      </c>
      <c r="D170" t="s">
        <v>19</v>
      </c>
      <c r="E170" t="s">
        <v>408</v>
      </c>
      <c r="F170">
        <v>356</v>
      </c>
      <c r="G170" t="s">
        <v>21</v>
      </c>
      <c r="H170" t="s">
        <v>429</v>
      </c>
      <c r="I170" t="s">
        <v>23</v>
      </c>
      <c r="J170" t="s">
        <v>24</v>
      </c>
      <c r="K170">
        <v>4.6500000000000004</v>
      </c>
      <c r="L170">
        <v>4.8</v>
      </c>
      <c r="M170">
        <v>4.7300000000000004</v>
      </c>
      <c r="N170">
        <v>4.72</v>
      </c>
      <c r="O170">
        <v>31</v>
      </c>
      <c r="P170">
        <v>13</v>
      </c>
      <c r="Q170">
        <v>41.94</v>
      </c>
      <c r="R170" t="str">
        <f t="shared" si="6"/>
        <v>K</v>
      </c>
      <c r="S170" t="str">
        <f t="shared" si="7"/>
        <v>87387</v>
      </c>
      <c r="T170">
        <f t="shared" si="8"/>
        <v>18</v>
      </c>
    </row>
    <row r="171" spans="1:20" x14ac:dyDescent="0.25">
      <c r="A171" t="s">
        <v>486</v>
      </c>
      <c r="B171" t="s">
        <v>487</v>
      </c>
      <c r="C171">
        <v>202280</v>
      </c>
      <c r="D171" t="s">
        <v>19</v>
      </c>
      <c r="E171" t="s">
        <v>408</v>
      </c>
      <c r="F171">
        <v>422</v>
      </c>
      <c r="G171" t="s">
        <v>21</v>
      </c>
      <c r="H171" t="s">
        <v>432</v>
      </c>
      <c r="I171" t="s">
        <v>23</v>
      </c>
      <c r="J171" t="s">
        <v>24</v>
      </c>
      <c r="K171">
        <v>4.4800000000000004</v>
      </c>
      <c r="L171">
        <v>4.53</v>
      </c>
      <c r="M171">
        <v>4.3899999999999997</v>
      </c>
      <c r="N171">
        <v>4.47</v>
      </c>
      <c r="O171">
        <v>28</v>
      </c>
      <c r="P171">
        <v>9</v>
      </c>
      <c r="Q171">
        <v>32.14</v>
      </c>
      <c r="R171" t="str">
        <f t="shared" si="6"/>
        <v>J</v>
      </c>
      <c r="S171" t="str">
        <f t="shared" si="7"/>
        <v>87388</v>
      </c>
      <c r="T171">
        <f t="shared" si="8"/>
        <v>19</v>
      </c>
    </row>
    <row r="172" spans="1:20" x14ac:dyDescent="0.25">
      <c r="A172" t="s">
        <v>488</v>
      </c>
      <c r="B172" t="s">
        <v>489</v>
      </c>
      <c r="C172">
        <v>202280</v>
      </c>
      <c r="D172" t="s">
        <v>19</v>
      </c>
      <c r="E172" t="s">
        <v>408</v>
      </c>
      <c r="F172">
        <v>431</v>
      </c>
      <c r="G172" t="s">
        <v>21</v>
      </c>
      <c r="H172" t="s">
        <v>435</v>
      </c>
      <c r="I172" t="s">
        <v>23</v>
      </c>
      <c r="J172" t="s">
        <v>24</v>
      </c>
      <c r="K172">
        <v>4.74</v>
      </c>
      <c r="L172">
        <v>4.75</v>
      </c>
      <c r="M172">
        <v>4.79</v>
      </c>
      <c r="N172">
        <v>4.76</v>
      </c>
      <c r="O172">
        <v>19</v>
      </c>
      <c r="P172">
        <v>12</v>
      </c>
      <c r="Q172">
        <v>63.16</v>
      </c>
      <c r="R172" t="str">
        <f t="shared" si="6"/>
        <v>J</v>
      </c>
      <c r="S172" t="str">
        <f t="shared" si="7"/>
        <v>87389</v>
      </c>
      <c r="T172">
        <f t="shared" si="8"/>
        <v>7</v>
      </c>
    </row>
    <row r="173" spans="1:20" x14ac:dyDescent="0.25">
      <c r="A173" t="s">
        <v>490</v>
      </c>
      <c r="B173" t="s">
        <v>491</v>
      </c>
      <c r="C173">
        <v>202280</v>
      </c>
      <c r="D173" t="s">
        <v>54</v>
      </c>
      <c r="E173" t="s">
        <v>408</v>
      </c>
      <c r="F173">
        <v>346</v>
      </c>
      <c r="G173" t="s">
        <v>38</v>
      </c>
      <c r="H173" t="s">
        <v>483</v>
      </c>
      <c r="I173" t="s">
        <v>23</v>
      </c>
      <c r="J173" t="s">
        <v>24</v>
      </c>
      <c r="K173">
        <v>4.2699999999999996</v>
      </c>
      <c r="L173">
        <v>4.2</v>
      </c>
      <c r="M173">
        <v>4.2</v>
      </c>
      <c r="N173">
        <v>4.2300000000000004</v>
      </c>
      <c r="O173">
        <v>21</v>
      </c>
      <c r="P173">
        <v>5</v>
      </c>
      <c r="Q173">
        <v>23.81</v>
      </c>
      <c r="R173" t="str">
        <f t="shared" si="6"/>
        <v>D</v>
      </c>
      <c r="S173" t="str">
        <f t="shared" si="7"/>
        <v>87390</v>
      </c>
      <c r="T173">
        <f t="shared" si="8"/>
        <v>16</v>
      </c>
    </row>
    <row r="174" spans="1:20" x14ac:dyDescent="0.25">
      <c r="A174" t="s">
        <v>492</v>
      </c>
      <c r="B174" t="s">
        <v>493</v>
      </c>
      <c r="C174">
        <v>202280</v>
      </c>
      <c r="D174" t="s">
        <v>54</v>
      </c>
      <c r="E174" t="s">
        <v>347</v>
      </c>
      <c r="F174">
        <v>1302</v>
      </c>
      <c r="G174" t="s">
        <v>102</v>
      </c>
      <c r="H174" t="s">
        <v>354</v>
      </c>
      <c r="I174" t="s">
        <v>78</v>
      </c>
      <c r="J174" t="s">
        <v>344</v>
      </c>
      <c r="K174">
        <v>4.87</v>
      </c>
      <c r="L174">
        <v>4.8</v>
      </c>
      <c r="M174">
        <v>4.9000000000000004</v>
      </c>
      <c r="N174">
        <v>4.8499999999999996</v>
      </c>
      <c r="O174">
        <v>26</v>
      </c>
      <c r="P174">
        <v>10</v>
      </c>
      <c r="Q174">
        <v>38.46</v>
      </c>
      <c r="R174" t="str">
        <f t="shared" si="6"/>
        <v>S</v>
      </c>
      <c r="S174" t="str">
        <f t="shared" si="7"/>
        <v>87681</v>
      </c>
      <c r="T174">
        <f t="shared" si="8"/>
        <v>16</v>
      </c>
    </row>
    <row r="175" spans="1:20" x14ac:dyDescent="0.25">
      <c r="A175" t="s">
        <v>494</v>
      </c>
      <c r="B175" t="s">
        <v>495</v>
      </c>
      <c r="C175">
        <v>202280</v>
      </c>
      <c r="D175" t="s">
        <v>19</v>
      </c>
      <c r="E175" t="s">
        <v>309</v>
      </c>
      <c r="F175">
        <v>320</v>
      </c>
      <c r="G175" t="s">
        <v>21</v>
      </c>
      <c r="H175" t="s">
        <v>496</v>
      </c>
      <c r="I175" t="s">
        <v>23</v>
      </c>
      <c r="J175" t="s">
        <v>24</v>
      </c>
      <c r="K175">
        <v>4.8600000000000003</v>
      </c>
      <c r="L175">
        <v>4.8600000000000003</v>
      </c>
      <c r="M175">
        <v>4.8600000000000003</v>
      </c>
      <c r="N175">
        <v>4.8600000000000003</v>
      </c>
      <c r="O175">
        <v>14</v>
      </c>
      <c r="P175">
        <v>7</v>
      </c>
      <c r="Q175">
        <v>50</v>
      </c>
      <c r="R175" t="str">
        <f t="shared" si="6"/>
        <v>D</v>
      </c>
      <c r="S175" t="str">
        <f t="shared" si="7"/>
        <v>87687</v>
      </c>
      <c r="T175">
        <f t="shared" si="8"/>
        <v>7</v>
      </c>
    </row>
    <row r="176" spans="1:20" x14ac:dyDescent="0.25">
      <c r="A176" t="s">
        <v>497</v>
      </c>
      <c r="B176" t="s">
        <v>498</v>
      </c>
      <c r="C176">
        <v>202280</v>
      </c>
      <c r="D176" t="s">
        <v>54</v>
      </c>
      <c r="E176" t="s">
        <v>347</v>
      </c>
      <c r="F176">
        <v>1301</v>
      </c>
      <c r="G176" t="s">
        <v>102</v>
      </c>
      <c r="H176" t="s">
        <v>403</v>
      </c>
      <c r="I176" t="s">
        <v>78</v>
      </c>
      <c r="J176" t="s">
        <v>344</v>
      </c>
      <c r="K176">
        <v>4.88</v>
      </c>
      <c r="L176">
        <v>4.95</v>
      </c>
      <c r="M176">
        <v>4.9400000000000004</v>
      </c>
      <c r="N176">
        <v>4.92</v>
      </c>
      <c r="O176">
        <v>12</v>
      </c>
      <c r="P176">
        <v>4</v>
      </c>
      <c r="Q176">
        <v>33.33</v>
      </c>
      <c r="R176" t="str">
        <f t="shared" si="6"/>
        <v>K</v>
      </c>
      <c r="S176" t="str">
        <f t="shared" si="7"/>
        <v>87688</v>
      </c>
      <c r="T176">
        <f t="shared" si="8"/>
        <v>8</v>
      </c>
    </row>
    <row r="177" spans="1:20" x14ac:dyDescent="0.25">
      <c r="A177" t="s">
        <v>499</v>
      </c>
      <c r="B177" t="s">
        <v>500</v>
      </c>
      <c r="C177">
        <v>202280</v>
      </c>
      <c r="D177" t="s">
        <v>54</v>
      </c>
      <c r="E177" t="s">
        <v>20</v>
      </c>
      <c r="F177">
        <v>3331</v>
      </c>
      <c r="G177" t="s">
        <v>501</v>
      </c>
      <c r="H177" t="s">
        <v>109</v>
      </c>
      <c r="I177" t="s">
        <v>23</v>
      </c>
      <c r="J177" t="s">
        <v>24</v>
      </c>
      <c r="K177">
        <v>4.42</v>
      </c>
      <c r="L177">
        <v>4.3600000000000003</v>
      </c>
      <c r="M177">
        <v>4.29</v>
      </c>
      <c r="N177">
        <v>4.37</v>
      </c>
      <c r="O177">
        <v>9</v>
      </c>
      <c r="P177">
        <v>6</v>
      </c>
      <c r="Q177">
        <v>66.67</v>
      </c>
      <c r="R177" t="str">
        <f t="shared" si="6"/>
        <v>M</v>
      </c>
      <c r="S177" t="str">
        <f t="shared" si="7"/>
        <v>87690</v>
      </c>
      <c r="T177">
        <f t="shared" si="8"/>
        <v>3</v>
      </c>
    </row>
    <row r="178" spans="1:20" x14ac:dyDescent="0.25">
      <c r="A178" t="s">
        <v>502</v>
      </c>
      <c r="B178" t="s">
        <v>503</v>
      </c>
      <c r="C178">
        <v>202280</v>
      </c>
      <c r="D178" t="s">
        <v>54</v>
      </c>
      <c r="E178" t="s">
        <v>20</v>
      </c>
      <c r="F178">
        <v>4352</v>
      </c>
      <c r="G178" t="s">
        <v>277</v>
      </c>
      <c r="H178" t="s">
        <v>504</v>
      </c>
      <c r="I178" t="s">
        <v>23</v>
      </c>
      <c r="J178" t="s">
        <v>24</v>
      </c>
      <c r="K178">
        <v>4.5999999999999996</v>
      </c>
      <c r="L178">
        <v>4.5999999999999996</v>
      </c>
      <c r="M178">
        <v>4.5999999999999996</v>
      </c>
      <c r="N178">
        <v>4.5999999999999996</v>
      </c>
      <c r="O178">
        <v>6</v>
      </c>
      <c r="P178">
        <v>5</v>
      </c>
      <c r="Q178">
        <v>83.33</v>
      </c>
      <c r="R178" t="str">
        <f t="shared" si="6"/>
        <v>L</v>
      </c>
      <c r="S178" t="str">
        <f t="shared" si="7"/>
        <v>87692</v>
      </c>
      <c r="T178">
        <f t="shared" si="8"/>
        <v>1</v>
      </c>
    </row>
    <row r="179" spans="1:20" x14ac:dyDescent="0.25">
      <c r="A179" t="s">
        <v>505</v>
      </c>
      <c r="B179" t="s">
        <v>506</v>
      </c>
      <c r="C179">
        <v>202280</v>
      </c>
      <c r="D179" t="s">
        <v>54</v>
      </c>
      <c r="E179" t="s">
        <v>20</v>
      </c>
      <c r="F179">
        <v>4361</v>
      </c>
      <c r="G179" t="s">
        <v>277</v>
      </c>
      <c r="H179" t="s">
        <v>507</v>
      </c>
      <c r="I179" t="s">
        <v>23</v>
      </c>
      <c r="J179" t="s">
        <v>24</v>
      </c>
      <c r="K179">
        <v>4.5999999999999996</v>
      </c>
      <c r="L179">
        <v>4.5999999999999996</v>
      </c>
      <c r="M179">
        <v>4.5999999999999996</v>
      </c>
      <c r="N179">
        <v>4.5999999999999996</v>
      </c>
      <c r="O179">
        <v>9</v>
      </c>
      <c r="P179">
        <v>5</v>
      </c>
      <c r="Q179">
        <v>55.56</v>
      </c>
      <c r="R179" t="str">
        <f t="shared" si="6"/>
        <v>A</v>
      </c>
      <c r="S179" t="str">
        <f t="shared" si="7"/>
        <v>87693</v>
      </c>
      <c r="T179">
        <f t="shared" si="8"/>
        <v>4</v>
      </c>
    </row>
    <row r="180" spans="1:20" x14ac:dyDescent="0.25">
      <c r="A180" t="s">
        <v>508</v>
      </c>
      <c r="B180" t="s">
        <v>509</v>
      </c>
      <c r="C180">
        <v>202280</v>
      </c>
      <c r="D180" t="s">
        <v>54</v>
      </c>
      <c r="E180" t="s">
        <v>309</v>
      </c>
      <c r="F180">
        <v>301</v>
      </c>
      <c r="G180" t="s">
        <v>21</v>
      </c>
      <c r="H180" t="s">
        <v>496</v>
      </c>
      <c r="I180" t="s">
        <v>23</v>
      </c>
      <c r="J180" t="s">
        <v>24</v>
      </c>
      <c r="K180">
        <v>4.71</v>
      </c>
      <c r="L180">
        <v>4.78</v>
      </c>
      <c r="M180">
        <v>4.78</v>
      </c>
      <c r="N180">
        <v>4.75</v>
      </c>
      <c r="O180">
        <v>22</v>
      </c>
      <c r="P180">
        <v>9</v>
      </c>
      <c r="Q180">
        <v>40.909999999999997</v>
      </c>
      <c r="R180" t="str">
        <f t="shared" si="6"/>
        <v>D</v>
      </c>
      <c r="S180" t="str">
        <f t="shared" si="7"/>
        <v>87698</v>
      </c>
      <c r="T180">
        <f t="shared" si="8"/>
        <v>13</v>
      </c>
    </row>
    <row r="181" spans="1:20" x14ac:dyDescent="0.25">
      <c r="A181" t="s">
        <v>510</v>
      </c>
      <c r="B181" t="s">
        <v>511</v>
      </c>
      <c r="C181">
        <v>202280</v>
      </c>
      <c r="D181" t="s">
        <v>54</v>
      </c>
      <c r="E181" t="s">
        <v>309</v>
      </c>
      <c r="F181">
        <v>441</v>
      </c>
      <c r="G181" t="s">
        <v>21</v>
      </c>
      <c r="H181" t="s">
        <v>458</v>
      </c>
      <c r="I181" t="s">
        <v>23</v>
      </c>
      <c r="J181" t="s">
        <v>24</v>
      </c>
      <c r="K181">
        <v>4.83</v>
      </c>
      <c r="L181">
        <v>5</v>
      </c>
      <c r="M181">
        <v>5</v>
      </c>
      <c r="N181">
        <v>4.93</v>
      </c>
      <c r="O181">
        <v>4</v>
      </c>
      <c r="P181">
        <v>1</v>
      </c>
      <c r="Q181">
        <v>25</v>
      </c>
      <c r="R181" t="str">
        <f t="shared" si="6"/>
        <v>O</v>
      </c>
      <c r="S181" t="str">
        <f t="shared" si="7"/>
        <v>87699</v>
      </c>
      <c r="T181">
        <f t="shared" si="8"/>
        <v>3</v>
      </c>
    </row>
    <row r="182" spans="1:20" x14ac:dyDescent="0.25">
      <c r="A182" t="s">
        <v>512</v>
      </c>
      <c r="B182" t="s">
        <v>513</v>
      </c>
      <c r="C182">
        <v>202280</v>
      </c>
      <c r="D182" t="s">
        <v>19</v>
      </c>
      <c r="E182" t="s">
        <v>360</v>
      </c>
      <c r="F182">
        <v>103</v>
      </c>
      <c r="G182" t="s">
        <v>38</v>
      </c>
      <c r="H182" t="s">
        <v>514</v>
      </c>
      <c r="I182" t="s">
        <v>86</v>
      </c>
      <c r="J182" t="s">
        <v>362</v>
      </c>
      <c r="K182">
        <v>4.5599999999999996</v>
      </c>
      <c r="L182">
        <v>4.71</v>
      </c>
      <c r="M182">
        <v>4.55</v>
      </c>
      <c r="N182">
        <v>4.6100000000000003</v>
      </c>
      <c r="O182">
        <v>25</v>
      </c>
      <c r="P182">
        <v>14</v>
      </c>
      <c r="Q182">
        <v>56</v>
      </c>
      <c r="R182" t="str">
        <f t="shared" si="6"/>
        <v>A</v>
      </c>
      <c r="S182" t="str">
        <f t="shared" si="7"/>
        <v>87747</v>
      </c>
      <c r="T182">
        <f t="shared" si="8"/>
        <v>11</v>
      </c>
    </row>
    <row r="183" spans="1:20" x14ac:dyDescent="0.25">
      <c r="A183" t="s">
        <v>515</v>
      </c>
      <c r="B183" t="s">
        <v>516</v>
      </c>
      <c r="C183">
        <v>202280</v>
      </c>
      <c r="D183" t="s">
        <v>19</v>
      </c>
      <c r="E183" t="s">
        <v>365</v>
      </c>
      <c r="F183">
        <v>1302</v>
      </c>
      <c r="G183" t="s">
        <v>38</v>
      </c>
      <c r="H183" t="s">
        <v>391</v>
      </c>
      <c r="I183" t="s">
        <v>78</v>
      </c>
      <c r="J183" t="s">
        <v>367</v>
      </c>
      <c r="K183">
        <v>4.37</v>
      </c>
      <c r="L183">
        <v>4.28</v>
      </c>
      <c r="M183">
        <v>3.85</v>
      </c>
      <c r="N183">
        <v>4.2</v>
      </c>
      <c r="O183">
        <v>23</v>
      </c>
      <c r="P183">
        <v>10</v>
      </c>
      <c r="Q183">
        <v>43.48</v>
      </c>
      <c r="R183" t="str">
        <f t="shared" si="6"/>
        <v>J</v>
      </c>
      <c r="S183" t="str">
        <f t="shared" si="7"/>
        <v>87748</v>
      </c>
      <c r="T183">
        <f t="shared" si="8"/>
        <v>13</v>
      </c>
    </row>
    <row r="184" spans="1:20" x14ac:dyDescent="0.25">
      <c r="A184" t="s">
        <v>517</v>
      </c>
      <c r="B184" t="s">
        <v>518</v>
      </c>
      <c r="C184">
        <v>202280</v>
      </c>
      <c r="D184" t="s">
        <v>19</v>
      </c>
      <c r="E184" t="s">
        <v>143</v>
      </c>
      <c r="F184">
        <v>305</v>
      </c>
      <c r="G184" t="s">
        <v>95</v>
      </c>
      <c r="H184" t="s">
        <v>192</v>
      </c>
      <c r="I184" t="s">
        <v>23</v>
      </c>
      <c r="J184" t="s">
        <v>24</v>
      </c>
      <c r="K184">
        <v>5</v>
      </c>
      <c r="L184">
        <v>5</v>
      </c>
      <c r="M184">
        <v>5</v>
      </c>
      <c r="N184">
        <v>5</v>
      </c>
      <c r="O184">
        <v>11</v>
      </c>
      <c r="P184">
        <v>8</v>
      </c>
      <c r="Q184">
        <v>72.73</v>
      </c>
      <c r="R184" t="str">
        <f t="shared" si="6"/>
        <v>D</v>
      </c>
      <c r="S184" t="str">
        <f t="shared" si="7"/>
        <v>87749</v>
      </c>
      <c r="T184">
        <f t="shared" si="8"/>
        <v>3</v>
      </c>
    </row>
    <row r="185" spans="1:20" x14ac:dyDescent="0.25">
      <c r="A185" t="s">
        <v>519</v>
      </c>
      <c r="B185" t="s">
        <v>520</v>
      </c>
      <c r="C185">
        <v>202280</v>
      </c>
      <c r="D185" t="s">
        <v>54</v>
      </c>
      <c r="E185" t="s">
        <v>360</v>
      </c>
      <c r="F185">
        <v>103</v>
      </c>
      <c r="G185" t="s">
        <v>102</v>
      </c>
      <c r="H185" t="s">
        <v>514</v>
      </c>
      <c r="I185" t="s">
        <v>86</v>
      </c>
      <c r="J185" t="s">
        <v>362</v>
      </c>
      <c r="K185">
        <v>4.55</v>
      </c>
      <c r="L185">
        <v>4.51</v>
      </c>
      <c r="M185">
        <v>4.28</v>
      </c>
      <c r="N185">
        <v>4.46</v>
      </c>
      <c r="O185">
        <v>32</v>
      </c>
      <c r="P185">
        <v>15</v>
      </c>
      <c r="Q185">
        <v>46.88</v>
      </c>
      <c r="R185" t="str">
        <f t="shared" si="6"/>
        <v>A</v>
      </c>
      <c r="S185" t="str">
        <f t="shared" si="7"/>
        <v>87750</v>
      </c>
      <c r="T185">
        <f t="shared" si="8"/>
        <v>17</v>
      </c>
    </row>
    <row r="186" spans="1:20" x14ac:dyDescent="0.25">
      <c r="A186" t="s">
        <v>521</v>
      </c>
      <c r="B186" t="s">
        <v>522</v>
      </c>
      <c r="C186">
        <v>202280</v>
      </c>
      <c r="D186" t="s">
        <v>19</v>
      </c>
      <c r="E186" t="s">
        <v>20</v>
      </c>
      <c r="F186">
        <v>3321</v>
      </c>
      <c r="G186" t="s">
        <v>523</v>
      </c>
      <c r="H186" t="s">
        <v>123</v>
      </c>
      <c r="I186" t="s">
        <v>23</v>
      </c>
      <c r="J186" t="s">
        <v>24</v>
      </c>
      <c r="K186">
        <v>4.67</v>
      </c>
      <c r="L186">
        <v>4.67</v>
      </c>
      <c r="M186">
        <v>4.67</v>
      </c>
      <c r="N186">
        <v>4.67</v>
      </c>
      <c r="O186">
        <v>14</v>
      </c>
      <c r="P186">
        <v>3</v>
      </c>
      <c r="Q186">
        <v>21.43</v>
      </c>
      <c r="R186" t="str">
        <f t="shared" si="6"/>
        <v>D</v>
      </c>
      <c r="S186" t="str">
        <f t="shared" si="7"/>
        <v>87804</v>
      </c>
      <c r="T186">
        <f t="shared" si="8"/>
        <v>11</v>
      </c>
    </row>
    <row r="187" spans="1:20" x14ac:dyDescent="0.25">
      <c r="A187" t="s">
        <v>524</v>
      </c>
      <c r="B187" t="s">
        <v>525</v>
      </c>
      <c r="C187">
        <v>202280</v>
      </c>
      <c r="D187" t="s">
        <v>54</v>
      </c>
      <c r="E187" t="s">
        <v>347</v>
      </c>
      <c r="F187">
        <v>1302</v>
      </c>
      <c r="G187" t="s">
        <v>256</v>
      </c>
      <c r="H187" t="s">
        <v>526</v>
      </c>
      <c r="I187" t="s">
        <v>78</v>
      </c>
      <c r="J187" t="s">
        <v>344</v>
      </c>
      <c r="K187">
        <v>3.89</v>
      </c>
      <c r="L187">
        <v>4.33</v>
      </c>
      <c r="M187">
        <v>3.5</v>
      </c>
      <c r="N187">
        <v>3.93</v>
      </c>
      <c r="O187">
        <v>24</v>
      </c>
      <c r="P187">
        <v>3</v>
      </c>
      <c r="Q187">
        <v>12.5</v>
      </c>
      <c r="R187" t="str">
        <f t="shared" si="6"/>
        <v>J</v>
      </c>
      <c r="S187" t="str">
        <f t="shared" si="7"/>
        <v>87875</v>
      </c>
      <c r="T187">
        <f t="shared" si="8"/>
        <v>21</v>
      </c>
    </row>
    <row r="188" spans="1:20" x14ac:dyDescent="0.25">
      <c r="A188" t="s">
        <v>527</v>
      </c>
      <c r="B188" t="s">
        <v>528</v>
      </c>
      <c r="C188">
        <v>202280</v>
      </c>
      <c r="D188" t="s">
        <v>54</v>
      </c>
      <c r="E188" t="s">
        <v>365</v>
      </c>
      <c r="F188">
        <v>1302</v>
      </c>
      <c r="G188" t="s">
        <v>102</v>
      </c>
      <c r="H188" t="s">
        <v>529</v>
      </c>
      <c r="I188" t="s">
        <v>78</v>
      </c>
      <c r="J188" t="s">
        <v>367</v>
      </c>
      <c r="K188">
        <v>4.43</v>
      </c>
      <c r="L188">
        <v>4.32</v>
      </c>
      <c r="M188">
        <v>4.3600000000000003</v>
      </c>
      <c r="N188">
        <v>4.37</v>
      </c>
      <c r="O188">
        <v>19</v>
      </c>
      <c r="P188">
        <v>7</v>
      </c>
      <c r="Q188">
        <v>36.840000000000003</v>
      </c>
      <c r="R188" t="str">
        <f t="shared" si="6"/>
        <v>B</v>
      </c>
      <c r="S188" t="str">
        <f t="shared" si="7"/>
        <v>87876</v>
      </c>
      <c r="T188">
        <f t="shared" si="8"/>
        <v>12</v>
      </c>
    </row>
    <row r="189" spans="1:20" x14ac:dyDescent="0.25">
      <c r="A189" t="s">
        <v>530</v>
      </c>
      <c r="B189" t="s">
        <v>531</v>
      </c>
      <c r="C189">
        <v>202280</v>
      </c>
      <c r="D189" t="s">
        <v>54</v>
      </c>
      <c r="E189" t="s">
        <v>126</v>
      </c>
      <c r="F189">
        <v>120</v>
      </c>
      <c r="G189" t="s">
        <v>95</v>
      </c>
      <c r="H189" t="s">
        <v>532</v>
      </c>
      <c r="I189" t="s">
        <v>86</v>
      </c>
      <c r="J189" t="s">
        <v>128</v>
      </c>
      <c r="O189">
        <v>0</v>
      </c>
      <c r="P189">
        <v>0</v>
      </c>
      <c r="Q189">
        <v>0</v>
      </c>
      <c r="R189" t="str">
        <f t="shared" si="6"/>
        <v>V</v>
      </c>
      <c r="S189" t="str">
        <f t="shared" si="7"/>
        <v>87877</v>
      </c>
      <c r="T189">
        <f t="shared" si="8"/>
        <v>0</v>
      </c>
    </row>
    <row r="190" spans="1:20" x14ac:dyDescent="0.25">
      <c r="A190" t="s">
        <v>533</v>
      </c>
      <c r="B190" t="s">
        <v>534</v>
      </c>
      <c r="C190">
        <v>202280</v>
      </c>
      <c r="D190" t="s">
        <v>54</v>
      </c>
      <c r="E190" t="s">
        <v>126</v>
      </c>
      <c r="F190">
        <v>1332</v>
      </c>
      <c r="G190" t="s">
        <v>256</v>
      </c>
      <c r="H190" t="s">
        <v>535</v>
      </c>
      <c r="I190" t="s">
        <v>86</v>
      </c>
      <c r="J190" t="s">
        <v>128</v>
      </c>
      <c r="K190">
        <v>4.57</v>
      </c>
      <c r="L190">
        <v>4.5599999999999996</v>
      </c>
      <c r="M190">
        <v>4.28</v>
      </c>
      <c r="N190">
        <v>4.49</v>
      </c>
      <c r="O190">
        <v>25</v>
      </c>
      <c r="P190">
        <v>8</v>
      </c>
      <c r="Q190">
        <v>32</v>
      </c>
      <c r="R190" t="str">
        <f t="shared" si="6"/>
        <v>M</v>
      </c>
      <c r="S190" t="str">
        <f t="shared" si="7"/>
        <v>87878</v>
      </c>
      <c r="T190">
        <f t="shared" si="8"/>
        <v>17</v>
      </c>
    </row>
    <row r="191" spans="1:20" x14ac:dyDescent="0.25">
      <c r="A191" t="s">
        <v>536</v>
      </c>
      <c r="B191" t="s">
        <v>537</v>
      </c>
      <c r="C191">
        <v>202280</v>
      </c>
      <c r="D191" t="s">
        <v>54</v>
      </c>
      <c r="E191" t="s">
        <v>143</v>
      </c>
      <c r="F191">
        <v>305</v>
      </c>
      <c r="G191" t="s">
        <v>277</v>
      </c>
      <c r="H191" t="s">
        <v>253</v>
      </c>
      <c r="I191" t="s">
        <v>23</v>
      </c>
      <c r="J191" t="s">
        <v>24</v>
      </c>
      <c r="K191">
        <v>4.71</v>
      </c>
      <c r="L191">
        <v>4.8499999999999996</v>
      </c>
      <c r="M191">
        <v>4.78</v>
      </c>
      <c r="N191">
        <v>4.78</v>
      </c>
      <c r="O191">
        <v>24</v>
      </c>
      <c r="P191">
        <v>8</v>
      </c>
      <c r="Q191">
        <v>33.33</v>
      </c>
      <c r="R191" t="str">
        <f t="shared" si="6"/>
        <v>J</v>
      </c>
      <c r="S191" t="str">
        <f t="shared" si="7"/>
        <v>87889</v>
      </c>
      <c r="T191">
        <f t="shared" si="8"/>
        <v>16</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4BA9F1E9BCAC458CAE7F2724CFB9B1" ma:contentTypeVersion="10" ma:contentTypeDescription="Create a new document." ma:contentTypeScope="" ma:versionID="481c6d26d0d79d0149089f10020b91aa">
  <xsd:schema xmlns:xsd="http://www.w3.org/2001/XMLSchema" xmlns:xs="http://www.w3.org/2001/XMLSchema" xmlns:p="http://schemas.microsoft.com/office/2006/metadata/properties" xmlns:ns3="39714a9a-dd44-4489-9557-ce2f8cbb15c1" targetNamespace="http://schemas.microsoft.com/office/2006/metadata/properties" ma:root="true" ma:fieldsID="ef0f11c66aabc28289225877e6007122" ns3:_="">
    <xsd:import namespace="39714a9a-dd44-4489-9557-ce2f8cbb15c1"/>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714a9a-dd44-4489-9557-ce2f8cbb15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69E56C-2609-4559-84E0-3641942F23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714a9a-dd44-4489-9557-ce2f8cbb15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C3B9E8-0A96-439C-8D08-2EB70697CA8E}">
  <ds:schemaRefs>
    <ds:schemaRef ds:uri="http://schemas.microsoft.com/sharepoint/v3/contenttype/forms"/>
  </ds:schemaRefs>
</ds:datastoreItem>
</file>

<file path=customXml/itemProps3.xml><?xml version="1.0" encoding="utf-8"?>
<ds:datastoreItem xmlns:ds="http://schemas.openxmlformats.org/officeDocument/2006/customXml" ds:itemID="{DEFAEA5D-F240-43F2-B3CD-3301E2C0AC39}">
  <ds:schemaRefs>
    <ds:schemaRef ds:uri="39714a9a-dd44-4489-9557-ce2f8cbb15c1"/>
    <ds:schemaRef ds:uri="http://schemas.microsoft.com/office/infopath/2007/PartnerControls"/>
    <ds:schemaRef ds:uri="http://schemas.openxmlformats.org/package/2006/metadata/core-properties"/>
    <ds:schemaRef ds:uri="http://www.w3.org/XML/1998/namespace"/>
    <ds:schemaRef ds:uri="http://schemas.microsoft.com/office/2006/metadata/properties"/>
    <ds:schemaRef ds:uri="http://purl.org/dc/terms/"/>
    <ds:schemaRef ds:uri="http://schemas.microsoft.com/office/2006/documentManagement/typ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vt:lpstr>
      <vt:lpstr>Overall Report CID Fall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Saroj Lamichhane</dc:creator>
  <cp:lastModifiedBy>Windows User</cp:lastModifiedBy>
  <dcterms:created xsi:type="dcterms:W3CDTF">2023-01-23T21:16:31Z</dcterms:created>
  <dcterms:modified xsi:type="dcterms:W3CDTF">2023-01-23T21:16:32Z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0x010100644BA9F1E9BCAC458CAE7F2724CFB9B1</vt:lpwstr>
  </property>
</Properties>
</file>